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 activeTab="1"/>
  </bookViews>
  <sheets>
    <sheet name="2000_precincts" sheetId="1" r:id="rId1"/>
    <sheet name="boost_scatter" sheetId="2" r:id="rId2"/>
  </sheets>
  <calcPr calcId="125725" concurrentCalc="0" concurrentManualCount="1"/>
</workbook>
</file>

<file path=xl/calcChain.xml><?xml version="1.0" encoding="utf-8"?>
<calcChain xmlns="http://schemas.openxmlformats.org/spreadsheetml/2006/main">
  <c r="O9" i="1"/>
  <c r="O8"/>
  <c r="O7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"/>
  <c r="K3"/>
  <c r="O3"/>
  <c r="O6"/>
  <c r="L3"/>
  <c r="K4"/>
  <c r="L4"/>
  <c r="K5"/>
  <c r="L5"/>
  <c r="K6"/>
  <c r="L6"/>
  <c r="K7"/>
  <c r="L7"/>
  <c r="K8"/>
  <c r="L8"/>
  <c r="K9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K19"/>
  <c r="L19"/>
  <c r="K20"/>
  <c r="L20"/>
  <c r="K21"/>
  <c r="L21"/>
  <c r="K22"/>
  <c r="L22"/>
  <c r="K23"/>
  <c r="L23"/>
  <c r="K24"/>
  <c r="L24"/>
  <c r="K25"/>
  <c r="L25"/>
  <c r="K26"/>
  <c r="L26"/>
  <c r="K27"/>
  <c r="L27"/>
  <c r="K28"/>
  <c r="L28"/>
  <c r="K29"/>
  <c r="L29"/>
  <c r="K30"/>
  <c r="L30"/>
  <c r="K31"/>
  <c r="L31"/>
  <c r="K32"/>
  <c r="L32"/>
  <c r="K33"/>
  <c r="L33"/>
  <c r="K34"/>
  <c r="L34"/>
  <c r="K35"/>
  <c r="L35"/>
  <c r="K36"/>
  <c r="L36"/>
  <c r="K37"/>
  <c r="L37"/>
  <c r="K38"/>
  <c r="L38"/>
  <c r="K39"/>
  <c r="L39"/>
  <c r="K40"/>
  <c r="L40"/>
  <c r="K41"/>
  <c r="L41"/>
  <c r="K42"/>
  <c r="L42"/>
  <c r="K43"/>
  <c r="L43"/>
  <c r="K44"/>
  <c r="L44"/>
  <c r="K45"/>
  <c r="L45"/>
  <c r="K46"/>
  <c r="L46"/>
  <c r="K47"/>
  <c r="L47"/>
  <c r="K48"/>
  <c r="L48"/>
  <c r="K49"/>
  <c r="L49"/>
  <c r="K50"/>
  <c r="L50"/>
  <c r="K51"/>
  <c r="L51"/>
  <c r="K52"/>
  <c r="L52"/>
  <c r="K53"/>
  <c r="L53"/>
  <c r="K54"/>
  <c r="L54"/>
  <c r="K55"/>
  <c r="L55"/>
  <c r="K56"/>
  <c r="L56"/>
  <c r="K57"/>
  <c r="L57"/>
  <c r="K58"/>
  <c r="L58"/>
  <c r="K59"/>
  <c r="L59"/>
  <c r="K60"/>
  <c r="L60"/>
  <c r="K61"/>
  <c r="L61"/>
  <c r="K62"/>
  <c r="L62"/>
  <c r="K63"/>
  <c r="L63"/>
  <c r="K64"/>
  <c r="L64"/>
  <c r="K65"/>
  <c r="L65"/>
  <c r="K66"/>
  <c r="L66"/>
  <c r="K67"/>
  <c r="L67"/>
  <c r="K68"/>
  <c r="L68"/>
  <c r="K69"/>
  <c r="L69"/>
  <c r="K70"/>
  <c r="L70"/>
  <c r="K71"/>
  <c r="L71"/>
  <c r="K72"/>
  <c r="L72"/>
  <c r="K73"/>
  <c r="L73"/>
  <c r="K74"/>
  <c r="L74"/>
  <c r="K75"/>
  <c r="L75"/>
  <c r="K76"/>
  <c r="L76"/>
  <c r="K77"/>
  <c r="L77"/>
  <c r="K78"/>
  <c r="L78"/>
  <c r="K79"/>
  <c r="L79"/>
  <c r="K80"/>
  <c r="L80"/>
  <c r="K81"/>
  <c r="L81"/>
  <c r="K82"/>
  <c r="L82"/>
  <c r="K83"/>
  <c r="L83"/>
  <c r="K84"/>
  <c r="L84"/>
  <c r="K85"/>
  <c r="L85"/>
  <c r="K86"/>
  <c r="L86"/>
  <c r="K87"/>
  <c r="L87"/>
  <c r="K88"/>
  <c r="L88"/>
  <c r="K89"/>
  <c r="L89"/>
  <c r="K90"/>
  <c r="L90"/>
  <c r="K91"/>
  <c r="L91"/>
  <c r="K92"/>
  <c r="L92"/>
  <c r="K93"/>
  <c r="L93"/>
  <c r="K94"/>
  <c r="L94"/>
  <c r="K95"/>
  <c r="L95"/>
  <c r="K96"/>
  <c r="L96"/>
  <c r="K97"/>
  <c r="L97"/>
  <c r="K98"/>
  <c r="L98"/>
  <c r="K99"/>
  <c r="L99"/>
  <c r="K100"/>
  <c r="L100"/>
  <c r="K101"/>
  <c r="L101"/>
  <c r="K102"/>
  <c r="L102"/>
  <c r="K103"/>
  <c r="L103"/>
  <c r="K104"/>
  <c r="L104"/>
  <c r="K105"/>
  <c r="L105"/>
  <c r="K106"/>
  <c r="L106"/>
  <c r="K107"/>
  <c r="L107"/>
  <c r="K108"/>
  <c r="L108"/>
  <c r="K109"/>
  <c r="L109"/>
  <c r="K110"/>
  <c r="L110"/>
  <c r="K111"/>
  <c r="L111"/>
  <c r="K112"/>
  <c r="L112"/>
  <c r="K113"/>
  <c r="L113"/>
  <c r="K114"/>
  <c r="L114"/>
  <c r="K115"/>
  <c r="L115"/>
  <c r="K116"/>
  <c r="L116"/>
  <c r="K117"/>
  <c r="L117"/>
  <c r="K118"/>
  <c r="L118"/>
  <c r="K119"/>
  <c r="L119"/>
  <c r="K120"/>
  <c r="L120"/>
  <c r="K121"/>
  <c r="L121"/>
  <c r="K122"/>
  <c r="L122"/>
  <c r="K123"/>
  <c r="L123"/>
  <c r="K124"/>
  <c r="L124"/>
  <c r="K125"/>
  <c r="L125"/>
  <c r="K126"/>
  <c r="L126"/>
  <c r="K127"/>
  <c r="L127"/>
  <c r="K128"/>
  <c r="L128"/>
  <c r="K129"/>
  <c r="L129"/>
  <c r="K130"/>
  <c r="L130"/>
  <c r="K131"/>
  <c r="L131"/>
  <c r="K132"/>
  <c r="L132"/>
  <c r="K133"/>
  <c r="L133"/>
  <c r="K134"/>
  <c r="L134"/>
  <c r="K135"/>
  <c r="L135"/>
  <c r="K136"/>
  <c r="L136"/>
  <c r="K137"/>
  <c r="L137"/>
  <c r="K138"/>
  <c r="L138"/>
  <c r="K139"/>
  <c r="L139"/>
  <c r="K140"/>
  <c r="L140"/>
  <c r="K141"/>
  <c r="L141"/>
  <c r="K142"/>
  <c r="L142"/>
  <c r="K143"/>
  <c r="L143"/>
  <c r="K144"/>
  <c r="L144"/>
  <c r="K145"/>
  <c r="L145"/>
  <c r="K146"/>
  <c r="L146"/>
  <c r="K147"/>
  <c r="L147"/>
  <c r="K148"/>
  <c r="L148"/>
  <c r="K149"/>
  <c r="L149"/>
  <c r="K150"/>
  <c r="L150"/>
  <c r="K151"/>
  <c r="L151"/>
  <c r="K152"/>
  <c r="L152"/>
  <c r="K153"/>
  <c r="L153"/>
  <c r="K154"/>
  <c r="L154"/>
  <c r="K155"/>
  <c r="L155"/>
  <c r="K156"/>
  <c r="L156"/>
  <c r="K157"/>
  <c r="L157"/>
  <c r="K158"/>
  <c r="L158"/>
  <c r="K159"/>
  <c r="L159"/>
  <c r="K160"/>
  <c r="L160"/>
  <c r="K161"/>
  <c r="L161"/>
  <c r="K162"/>
  <c r="L162"/>
  <c r="K163"/>
  <c r="L163"/>
  <c r="K164"/>
  <c r="L164"/>
  <c r="K165"/>
  <c r="L165"/>
  <c r="K166"/>
  <c r="L166"/>
  <c r="K167"/>
  <c r="L167"/>
  <c r="K168"/>
  <c r="L168"/>
  <c r="K169"/>
  <c r="L169"/>
  <c r="K170"/>
  <c r="L170"/>
  <c r="K171"/>
  <c r="L171"/>
  <c r="K172"/>
  <c r="L172"/>
  <c r="K173"/>
  <c r="L173"/>
  <c r="K174"/>
  <c r="L174"/>
  <c r="K175"/>
  <c r="L175"/>
  <c r="K176"/>
  <c r="L176"/>
  <c r="K177"/>
  <c r="L177"/>
  <c r="K178"/>
  <c r="L178"/>
  <c r="K179"/>
  <c r="L179"/>
  <c r="K180"/>
  <c r="L180"/>
  <c r="K181"/>
  <c r="L181"/>
  <c r="K182"/>
  <c r="L182"/>
  <c r="K183"/>
  <c r="L183"/>
  <c r="K184"/>
  <c r="L184"/>
  <c r="K185"/>
  <c r="L185"/>
  <c r="K186"/>
  <c r="L186"/>
  <c r="K187"/>
  <c r="L187"/>
  <c r="K188"/>
  <c r="L188"/>
  <c r="K189"/>
  <c r="L189"/>
  <c r="K190"/>
  <c r="L190"/>
  <c r="K191"/>
  <c r="L191"/>
  <c r="K192"/>
  <c r="L192"/>
  <c r="K193"/>
  <c r="L193"/>
  <c r="K194"/>
  <c r="L194"/>
  <c r="K195"/>
  <c r="L195"/>
  <c r="K196"/>
  <c r="L196"/>
  <c r="K197"/>
  <c r="L197"/>
  <c r="K198"/>
  <c r="L198"/>
  <c r="K199"/>
  <c r="L199"/>
  <c r="K200"/>
  <c r="L200"/>
  <c r="K201"/>
  <c r="L201"/>
  <c r="K202"/>
  <c r="L202"/>
  <c r="K203"/>
  <c r="L203"/>
  <c r="K204"/>
  <c r="L204"/>
  <c r="K205"/>
  <c r="L205"/>
  <c r="K206"/>
  <c r="L206"/>
  <c r="K207"/>
  <c r="L207"/>
  <c r="K208"/>
  <c r="L208"/>
  <c r="K209"/>
  <c r="L209"/>
  <c r="K210"/>
  <c r="L210"/>
  <c r="K211"/>
  <c r="L211"/>
  <c r="K212"/>
  <c r="L212"/>
  <c r="K213"/>
  <c r="L213"/>
  <c r="K214"/>
  <c r="L214"/>
  <c r="K215"/>
  <c r="L215"/>
  <c r="K216"/>
  <c r="L216"/>
  <c r="K217"/>
  <c r="L217"/>
  <c r="K218"/>
  <c r="L218"/>
  <c r="K219"/>
  <c r="L219"/>
  <c r="K220"/>
  <c r="L220"/>
  <c r="K221"/>
  <c r="L221"/>
  <c r="K222"/>
  <c r="L222"/>
  <c r="K223"/>
  <c r="L223"/>
  <c r="K224"/>
  <c r="L224"/>
  <c r="K225"/>
  <c r="L225"/>
  <c r="K2"/>
  <c r="L2"/>
  <c r="O2"/>
  <c r="O4"/>
</calcChain>
</file>

<file path=xl/sharedStrings.xml><?xml version="1.0" encoding="utf-8"?>
<sst xmlns="http://schemas.openxmlformats.org/spreadsheetml/2006/main" count="247" uniqueCount="243">
  <si>
    <t>Precinct 105</t>
  </si>
  <si>
    <t>Precinct 108</t>
  </si>
  <si>
    <t>Precinct 109</t>
  </si>
  <si>
    <t>Precinct 110</t>
  </si>
  <si>
    <t>Precinct 121</t>
  </si>
  <si>
    <t>Precinct 122</t>
  </si>
  <si>
    <t>Precinct 123</t>
  </si>
  <si>
    <t>Precinct 124</t>
  </si>
  <si>
    <t>Precinct 125</t>
  </si>
  <si>
    <t>Precinct 126</t>
  </si>
  <si>
    <t>Precinct 128</t>
  </si>
  <si>
    <t>Precinct 129</t>
  </si>
  <si>
    <t>Precinct 130</t>
  </si>
  <si>
    <t>Precinct 131</t>
  </si>
  <si>
    <t>Precinct 132</t>
  </si>
  <si>
    <t>Precinct 133</t>
  </si>
  <si>
    <t>Precinct 134</t>
  </si>
  <si>
    <t>Precinct 135</t>
  </si>
  <si>
    <t>Precinct 136</t>
  </si>
  <si>
    <t>Precinct 137</t>
  </si>
  <si>
    <t>Precinct 138</t>
  </si>
  <si>
    <t>Precinct 139</t>
  </si>
  <si>
    <t>Precinct 140</t>
  </si>
  <si>
    <t>Precinct 141</t>
  </si>
  <si>
    <t>Precinct 142</t>
  </si>
  <si>
    <t>Precinct 143</t>
  </si>
  <si>
    <t>Precinct 144</t>
  </si>
  <si>
    <t>Precinct 145</t>
  </si>
  <si>
    <t>Precinct 146</t>
  </si>
  <si>
    <t>Precinct 147</t>
  </si>
  <si>
    <t>Precinct 148</t>
  </si>
  <si>
    <t>Precinct 149</t>
  </si>
  <si>
    <t>Precinct 150</t>
  </si>
  <si>
    <t>Precinct 151</t>
  </si>
  <si>
    <t>Precinct 152</t>
  </si>
  <si>
    <t>Precinct 153</t>
  </si>
  <si>
    <t>Precinct 154</t>
  </si>
  <si>
    <t>Precinct 160</t>
  </si>
  <si>
    <t>Precinct 161</t>
  </si>
  <si>
    <t>Precinct 162</t>
  </si>
  <si>
    <t>Precinct 163</t>
  </si>
  <si>
    <t>Precinct 164</t>
  </si>
  <si>
    <t>Precinct 166</t>
  </si>
  <si>
    <t>Precinct 200</t>
  </si>
  <si>
    <t>Precinct 201</t>
  </si>
  <si>
    <t>Precinct 202</t>
  </si>
  <si>
    <t>Precinct 203</t>
  </si>
  <si>
    <t>Precinct 204</t>
  </si>
  <si>
    <t>Precinct 205</t>
  </si>
  <si>
    <t>Precinct 206</t>
  </si>
  <si>
    <t>Precinct 207</t>
  </si>
  <si>
    <t>Precinct 208</t>
  </si>
  <si>
    <t>Precinct 209</t>
  </si>
  <si>
    <t>Precinct 210</t>
  </si>
  <si>
    <t>Precinct 211</t>
  </si>
  <si>
    <t>Precinct 212</t>
  </si>
  <si>
    <t>Precinct 213</t>
  </si>
  <si>
    <t>Precinct 214</t>
  </si>
  <si>
    <t>Precinct 215</t>
  </si>
  <si>
    <t>Precinct 216</t>
  </si>
  <si>
    <t>Precinct 217</t>
  </si>
  <si>
    <t>Precinct 218</t>
  </si>
  <si>
    <t>Precinct 219</t>
  </si>
  <si>
    <t>Precinct 220</t>
  </si>
  <si>
    <t>Precinct 221</t>
  </si>
  <si>
    <t>Precinct 222</t>
  </si>
  <si>
    <t>Precinct 223</t>
  </si>
  <si>
    <t>Precinct 224</t>
  </si>
  <si>
    <t>Precinct 225</t>
  </si>
  <si>
    <t>Precinct 227</t>
  </si>
  <si>
    <t>Precinct 228</t>
  </si>
  <si>
    <t>Precinct 229</t>
  </si>
  <si>
    <t>Precinct 230</t>
  </si>
  <si>
    <t>Precinct 231</t>
  </si>
  <si>
    <t>Precinct 232</t>
  </si>
  <si>
    <t>Precinct 233</t>
  </si>
  <si>
    <t>Precinct 235</t>
  </si>
  <si>
    <t>Precinct 236</t>
  </si>
  <si>
    <t>Precinct 237</t>
  </si>
  <si>
    <t>Precinct 238</t>
  </si>
  <si>
    <t>Precinct 239</t>
  </si>
  <si>
    <t>Precinct 240</t>
  </si>
  <si>
    <t>Precinct 241</t>
  </si>
  <si>
    <t>Precinct 243</t>
  </si>
  <si>
    <t>Precinct 244</t>
  </si>
  <si>
    <t>Precinct 245</t>
  </si>
  <si>
    <t>Precinct 246</t>
  </si>
  <si>
    <t>Precinct 247</t>
  </si>
  <si>
    <t>Precinct 248</t>
  </si>
  <si>
    <t>Precinct 249</t>
  </si>
  <si>
    <t>Precinct 250</t>
  </si>
  <si>
    <t>Precinct 251</t>
  </si>
  <si>
    <t>Precinct 252</t>
  </si>
  <si>
    <t>Precinct 253</t>
  </si>
  <si>
    <t>Precinct 254</t>
  </si>
  <si>
    <t>Precinct 256</t>
  </si>
  <si>
    <t>Precinct 258</t>
  </si>
  <si>
    <t>Precinct 259</t>
  </si>
  <si>
    <t>Precinct 260</t>
  </si>
  <si>
    <t>Precinct 261</t>
  </si>
  <si>
    <t>Precinct 262</t>
  </si>
  <si>
    <t>Precinct 263</t>
  </si>
  <si>
    <t>Precinct 264</t>
  </si>
  <si>
    <t>Precinct 265</t>
  </si>
  <si>
    <t>Precinct 267</t>
  </si>
  <si>
    <t>Precinct 268</t>
  </si>
  <si>
    <t>Precinct 269</t>
  </si>
  <si>
    <t>Precinct 270</t>
  </si>
  <si>
    <t>Precinct 271</t>
  </si>
  <si>
    <t>Precinct 302</t>
  </si>
  <si>
    <t>Precinct 303</t>
  </si>
  <si>
    <t>Precinct 304</t>
  </si>
  <si>
    <t>Precinct 309</t>
  </si>
  <si>
    <t>Precinct 310</t>
  </si>
  <si>
    <t>Precinct 313</t>
  </si>
  <si>
    <t>Precinct 314</t>
  </si>
  <si>
    <t>Precinct 315</t>
  </si>
  <si>
    <t>Precinct 317</t>
  </si>
  <si>
    <t>Precinct 318</t>
  </si>
  <si>
    <t>Precinct 320</t>
  </si>
  <si>
    <t>Precinct 321</t>
  </si>
  <si>
    <t>Precinct 322</t>
  </si>
  <si>
    <t>Precinct 323</t>
  </si>
  <si>
    <t>Precinct 325</t>
  </si>
  <si>
    <t>Precinct 326</t>
  </si>
  <si>
    <t>Precinct 327</t>
  </si>
  <si>
    <t>Precinct 328</t>
  </si>
  <si>
    <t>Precinct 329</t>
  </si>
  <si>
    <t>Precinct 330</t>
  </si>
  <si>
    <t>Precinct 331</t>
  </si>
  <si>
    <t>Precinct 332</t>
  </si>
  <si>
    <t>Precinct 333</t>
  </si>
  <si>
    <t>Precinct 334</t>
  </si>
  <si>
    <t>Precinct 335</t>
  </si>
  <si>
    <t>Precinct 336</t>
  </si>
  <si>
    <t>Precinct 337</t>
  </si>
  <si>
    <t>Precinct 338</t>
  </si>
  <si>
    <t>Precinct 339</t>
  </si>
  <si>
    <t>Precinct 340</t>
  </si>
  <si>
    <t>Precinct 341</t>
  </si>
  <si>
    <t>Precinct 342</t>
  </si>
  <si>
    <t>Precinct 343</t>
  </si>
  <si>
    <t>Precinct 344</t>
  </si>
  <si>
    <t>Precinct 345</t>
  </si>
  <si>
    <t>Precinct 346</t>
  </si>
  <si>
    <t>Precinct 347</t>
  </si>
  <si>
    <t>Precinct 348</t>
  </si>
  <si>
    <t>Precinct 349</t>
  </si>
  <si>
    <t>Precinct 350</t>
  </si>
  <si>
    <t>Precinct 351</t>
  </si>
  <si>
    <t>Precinct 352</t>
  </si>
  <si>
    <t>Precinct 353</t>
  </si>
  <si>
    <t>Precinct 354</t>
  </si>
  <si>
    <t>Precinct 355</t>
  </si>
  <si>
    <t>Precinct 356</t>
  </si>
  <si>
    <t>Precinct 357</t>
  </si>
  <si>
    <t>Precinct 358</t>
  </si>
  <si>
    <t>Precinct 360</t>
  </si>
  <si>
    <t>Precinct 361</t>
  </si>
  <si>
    <t>Precinct 362</t>
  </si>
  <si>
    <t>Precinct 363</t>
  </si>
  <si>
    <t>Precinct 364</t>
  </si>
  <si>
    <t>Precinct 365</t>
  </si>
  <si>
    <t>Precinct 366</t>
  </si>
  <si>
    <t>Precinct 401</t>
  </si>
  <si>
    <t>Precinct 402</t>
  </si>
  <si>
    <t>Precinct 406</t>
  </si>
  <si>
    <t>Precinct 407</t>
  </si>
  <si>
    <t>Precinct 408</t>
  </si>
  <si>
    <t>Precinct 409</t>
  </si>
  <si>
    <t>Precinct 410</t>
  </si>
  <si>
    <t>Precinct 420</t>
  </si>
  <si>
    <t>Precinct 421</t>
  </si>
  <si>
    <t>Precinct 422</t>
  </si>
  <si>
    <t>Precinct 423</t>
  </si>
  <si>
    <t>Precinct 424</t>
  </si>
  <si>
    <t>Precinct 425</t>
  </si>
  <si>
    <t>Precinct 426</t>
  </si>
  <si>
    <t>Precinct 427</t>
  </si>
  <si>
    <t>Precinct 428</t>
  </si>
  <si>
    <t>Precinct 429</t>
  </si>
  <si>
    <t>Precinct 430</t>
  </si>
  <si>
    <t>Precinct 433</t>
  </si>
  <si>
    <t>Precinct 434</t>
  </si>
  <si>
    <t>Precinct 435</t>
  </si>
  <si>
    <t>Precinct 436</t>
  </si>
  <si>
    <t>Precinct 437</t>
  </si>
  <si>
    <t>Precinct 438</t>
  </si>
  <si>
    <t>Precinct 439</t>
  </si>
  <si>
    <t>Precinct 440</t>
  </si>
  <si>
    <t>Precinct 441</t>
  </si>
  <si>
    <t>Precinct 442</t>
  </si>
  <si>
    <t>Precinct 443</t>
  </si>
  <si>
    <t>Precinct 444</t>
  </si>
  <si>
    <t>Precinct 445</t>
  </si>
  <si>
    <t>Precinct 446</t>
  </si>
  <si>
    <t>Precinct 447</t>
  </si>
  <si>
    <t>Precinct 448</t>
  </si>
  <si>
    <t>Precinct 449</t>
  </si>
  <si>
    <t>Precinct 450</t>
  </si>
  <si>
    <t>Precinct 451</t>
  </si>
  <si>
    <t>Precinct 452</t>
  </si>
  <si>
    <t>Precinct 453</t>
  </si>
  <si>
    <t>Precinct 460</t>
  </si>
  <si>
    <t>Precinct 461</t>
  </si>
  <si>
    <t>Precinct 462</t>
  </si>
  <si>
    <t>Precinct 463</t>
  </si>
  <si>
    <t>Precinct 464</t>
  </si>
  <si>
    <t>Williamson 146</t>
  </si>
  <si>
    <t>Williamson 147</t>
  </si>
  <si>
    <t>Williamson 151</t>
  </si>
  <si>
    <t>Williamson 152</t>
  </si>
  <si>
    <t>Williamson 162</t>
  </si>
  <si>
    <t>Williamson 203</t>
  </si>
  <si>
    <t>Williamson 217</t>
  </si>
  <si>
    <t>Williamson 218</t>
  </si>
  <si>
    <t>Williamson 239</t>
  </si>
  <si>
    <t>Williamson 253</t>
  </si>
  <si>
    <t>Williamson 264</t>
  </si>
  <si>
    <t>Williamson 274</t>
  </si>
  <si>
    <t>Williamson 275</t>
  </si>
  <si>
    <t>Williamson 331</t>
  </si>
  <si>
    <t>Registered</t>
  </si>
  <si>
    <t>Voting</t>
  </si>
  <si>
    <t>Turnout</t>
  </si>
  <si>
    <t>Against</t>
  </si>
  <si>
    <t>UV</t>
  </si>
  <si>
    <t>OV</t>
  </si>
  <si>
    <t>WI</t>
  </si>
  <si>
    <t>Name</t>
  </si>
  <si>
    <t>Margin</t>
  </si>
  <si>
    <t>Williamson 122/275/331</t>
  </si>
  <si>
    <t>Williamson 259/265/276</t>
  </si>
  <si>
    <t>Total Votes</t>
  </si>
  <si>
    <t>Total Registered</t>
  </si>
  <si>
    <t>Total For</t>
  </si>
  <si>
    <t>For Percentage</t>
  </si>
  <si>
    <t>Loss Margin</t>
  </si>
  <si>
    <t>For Count</t>
  </si>
  <si>
    <t>For Percent</t>
  </si>
  <si>
    <t>Margin Contribution</t>
  </si>
  <si>
    <t>Total Against</t>
  </si>
  <si>
    <t>Precinct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</si>
</sst>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 applyAlignment="1">
      <alignment horizontal="center"/>
    </xf>
    <xf numFmtId="10" fontId="18" fillId="0" borderId="0" xfId="0" applyNumberFormat="1" applyFont="1" applyAlignment="1">
      <alignment horizontal="center"/>
    </xf>
    <xf numFmtId="0" fontId="19" fillId="0" borderId="0" xfId="0" applyFont="1"/>
    <xf numFmtId="0" fontId="19" fillId="0" borderId="0" xfId="0" applyFont="1" applyAlignment="1"/>
    <xf numFmtId="0" fontId="18" fillId="0" borderId="0" xfId="0" applyFont="1" applyAlignment="1">
      <alignment horizontal="center" wrapText="1"/>
    </xf>
    <xf numFmtId="49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0" fontId="19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21" fillId="33" borderId="0" xfId="0" applyFont="1" applyFill="1"/>
    <xf numFmtId="10" fontId="20" fillId="33" borderId="0" xfId="0" applyNumberFormat="1" applyFont="1" applyFill="1" applyAlignment="1">
      <alignment horizontal="center"/>
    </xf>
    <xf numFmtId="0" fontId="21" fillId="33" borderId="0" xfId="0" applyFont="1" applyFill="1" applyAlignment="1">
      <alignment horizontal="center"/>
    </xf>
    <xf numFmtId="10" fontId="21" fillId="33" borderId="0" xfId="0" applyNumberFormat="1" applyFont="1" applyFill="1" applyAlignment="1">
      <alignment horizontal="center"/>
    </xf>
    <xf numFmtId="0" fontId="22" fillId="33" borderId="0" xfId="0" applyFont="1" applyFill="1" applyAlignment="1">
      <alignment horizontal="center"/>
    </xf>
    <xf numFmtId="10" fontId="22" fillId="33" borderId="0" xfId="0" applyNumberFormat="1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5"/>
  <c:chart>
    <c:title>
      <c:tx>
        <c:rich>
          <a:bodyPr/>
          <a:lstStyle/>
          <a:p>
            <a:pPr>
              <a:defRPr/>
            </a:pPr>
            <a:r>
              <a:rPr lang="en-US" sz="1100" baseline="0"/>
              <a:t>Base Boost Strategy:</a:t>
            </a:r>
          </a:p>
          <a:p>
            <a:pPr>
              <a:defRPr/>
            </a:pPr>
            <a:r>
              <a:rPr lang="en-US" sz="1100" baseline="0"/>
              <a:t>2000 Rail Referendum</a:t>
            </a:r>
          </a:p>
        </c:rich>
      </c:tx>
      <c:layout/>
    </c:title>
    <c:plotArea>
      <c:layout/>
      <c:bubbleChart>
        <c:ser>
          <c:idx val="0"/>
          <c:order val="0"/>
          <c:spPr>
            <a:ln w="28575">
              <a:noFill/>
            </a:ln>
          </c:spPr>
          <c:dLbls>
            <c:dLbl>
              <c:idx val="0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boost_scatter!$B$3</c:f>
                  <c:strCache>
                    <c:ptCount val="1"/>
                    <c:pt idx="0">
                      <c:v>342</c:v>
                    </c:pt>
                  </c:strCache>
                </c:strRef>
              </c:tx>
              <c:dLblPos val="r"/>
              <c:showVal val="1"/>
            </c:dLbl>
            <c:dLbl>
              <c:idx val="1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boost_scatter!$B$4</c:f>
                  <c:strCache>
                    <c:ptCount val="1"/>
                    <c:pt idx="0">
                      <c:v>420</c:v>
                    </c:pt>
                  </c:strCache>
                </c:strRef>
              </c:tx>
              <c:dLblPos val="r"/>
              <c:showVal val="1"/>
            </c:dLbl>
            <c:dLbl>
              <c:idx val="2"/>
              <c:layout>
                <c:manualLayout>
                  <c:x val="-5.6909255493843167E-2"/>
                  <c:y val="-7.9418931693940424E-3"/>
                </c:manualLayout>
              </c:layout>
              <c:tx>
                <c:strRef>
                  <c:f>boost_scatter!$B$5</c:f>
                  <c:strCache>
                    <c:ptCount val="1"/>
                    <c:pt idx="0">
                      <c:v>336</c:v>
                    </c:pt>
                  </c:strCache>
                </c:strRef>
              </c:tx>
              <c:dLblPos val="r"/>
              <c:showVal val="1"/>
            </c:dLbl>
            <c:dLbl>
              <c:idx val="3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boost_scatter!$B$6</c:f>
                  <c:strCache>
                    <c:ptCount val="1"/>
                    <c:pt idx="0">
                      <c:v>321</c:v>
                    </c:pt>
                  </c:strCache>
                </c:strRef>
              </c:tx>
              <c:dLblPos val="r"/>
              <c:showVal val="1"/>
            </c:dLbl>
            <c:dLbl>
              <c:idx val="4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boost_scatter!$B$7</c:f>
                  <c:strCache>
                    <c:ptCount val="1"/>
                    <c:pt idx="0">
                      <c:v>422</c:v>
                    </c:pt>
                  </c:strCache>
                </c:strRef>
              </c:tx>
              <c:dLblPos val="r"/>
              <c:showVal val="1"/>
            </c:dLbl>
            <c:dLbl>
              <c:idx val="5"/>
              <c:layout>
                <c:manualLayout>
                  <c:x val="-5.6909255493843167E-2"/>
                  <c:y val="-7.9423629093343211E-3"/>
                </c:manualLayout>
              </c:layout>
              <c:tx>
                <c:strRef>
                  <c:f>boost_scatter!$B$8</c:f>
                  <c:strCache>
                    <c:ptCount val="1"/>
                    <c:pt idx="0">
                      <c:v>146</c:v>
                    </c:pt>
                  </c:strCache>
                </c:strRef>
              </c:tx>
              <c:dLblPos val="r"/>
              <c:showVal val="1"/>
            </c:dLbl>
            <c:dLbl>
              <c:idx val="6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boost_scatter!$B$9</c:f>
                  <c:strCache>
                    <c:ptCount val="1"/>
                    <c:pt idx="0">
                      <c:v>322</c:v>
                    </c:pt>
                  </c:strCache>
                </c:strRef>
              </c:tx>
              <c:dLblPos val="r"/>
              <c:showVal val="1"/>
            </c:dLbl>
            <c:dLbl>
              <c:idx val="7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boost_scatter!$B$10</c:f>
                  <c:strCache>
                    <c:ptCount val="1"/>
                    <c:pt idx="0">
                      <c:v>328</c:v>
                    </c:pt>
                  </c:strCache>
                </c:strRef>
              </c:tx>
              <c:dLblPos val="r"/>
              <c:showVal val="1"/>
            </c:dLbl>
            <c:dLbl>
              <c:idx val="8"/>
              <c:layout>
                <c:manualLayout>
                  <c:x val="-5.565796476480301E-2"/>
                  <c:y val="-7.9418931693940979E-3"/>
                </c:manualLayout>
              </c:layout>
              <c:tx>
                <c:strRef>
                  <c:f>boost_scatter!$B$11</c:f>
                  <c:strCache>
                    <c:ptCount val="1"/>
                    <c:pt idx="0">
                      <c:v>236</c:v>
                    </c:pt>
                  </c:strCache>
                </c:strRef>
              </c:tx>
              <c:dLblPos val="r"/>
              <c:showVal val="1"/>
            </c:dLbl>
            <c:dLbl>
              <c:idx val="9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boost_scatter!$B$12</c:f>
                  <c:strCache>
                    <c:ptCount val="1"/>
                    <c:pt idx="0">
                      <c:v>152</c:v>
                    </c:pt>
                  </c:strCache>
                </c:strRef>
              </c:tx>
              <c:dLblPos val="r"/>
              <c:showVal val="1"/>
            </c:dLbl>
            <c:dLbl>
              <c:idx val="10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boost_scatter!$B$13</c:f>
                  <c:strCache>
                    <c:ptCount val="1"/>
                    <c:pt idx="0">
                      <c:v>235</c:v>
                    </c:pt>
                  </c:strCache>
                </c:strRef>
              </c:tx>
              <c:dLblPos val="r"/>
              <c:showVal val="1"/>
            </c:dLbl>
            <c:dLbl>
              <c:idx val="11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boost_scatter!$B$14</c:f>
                  <c:strCache>
                    <c:ptCount val="1"/>
                    <c:pt idx="0">
                      <c:v>435</c:v>
                    </c:pt>
                  </c:strCache>
                </c:strRef>
              </c:tx>
              <c:dLblPos val="r"/>
              <c:showVal val="1"/>
            </c:dLbl>
            <c:dLbl>
              <c:idx val="12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boost_scatter!$B$15</c:f>
                  <c:strCache>
                    <c:ptCount val="1"/>
                    <c:pt idx="0">
                      <c:v>343</c:v>
                    </c:pt>
                  </c:strCache>
                </c:strRef>
              </c:tx>
              <c:dLblPos val="r"/>
              <c:showVal val="1"/>
            </c:dLbl>
            <c:dLbl>
              <c:idx val="13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boost_scatter!$B$16</c:f>
                  <c:strCache>
                    <c:ptCount val="1"/>
                    <c:pt idx="0">
                      <c:v>332</c:v>
                    </c:pt>
                  </c:strCache>
                </c:strRef>
              </c:tx>
              <c:dLblPos val="r"/>
              <c:showVal val="1"/>
            </c:dLbl>
            <c:dLbl>
              <c:idx val="14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boost_scatter!$B$17</c:f>
                  <c:strCache>
                    <c:ptCount val="1"/>
                    <c:pt idx="0">
                      <c:v>334</c:v>
                    </c:pt>
                  </c:strCache>
                </c:strRef>
              </c:tx>
              <c:dLblPos val="r"/>
              <c:showVal val="1"/>
            </c:dLbl>
            <c:dLbl>
              <c:idx val="15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boost_scatter!$B$18</c:f>
                  <c:strCache>
                    <c:ptCount val="1"/>
                    <c:pt idx="0">
                      <c:v>437</c:v>
                    </c:pt>
                  </c:strCache>
                </c:strRef>
              </c:tx>
              <c:dLblPos val="r"/>
              <c:showVal val="1"/>
            </c:dLbl>
            <c:dLbl>
              <c:idx val="16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boost_scatter!$B$19</c:f>
                  <c:strCache>
                    <c:ptCount val="1"/>
                    <c:pt idx="0">
                      <c:v>421</c:v>
                    </c:pt>
                  </c:strCache>
                </c:strRef>
              </c:tx>
              <c:dLblPos val="r"/>
              <c:showVal val="1"/>
            </c:dLbl>
            <c:dLbl>
              <c:idx val="17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boost_scatter!$B$20</c:f>
                  <c:strCache>
                    <c:ptCount val="1"/>
                    <c:pt idx="0">
                      <c:v>136</c:v>
                    </c:pt>
                  </c:strCache>
                </c:strRef>
              </c:tx>
              <c:dLblPos val="r"/>
              <c:showVal val="1"/>
            </c:dLbl>
            <c:dLbl>
              <c:idx val="18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boost_scatter!$B$21</c:f>
                  <c:strCache>
                    <c:ptCount val="1"/>
                    <c:pt idx="0">
                      <c:v>335</c:v>
                    </c:pt>
                  </c:strCache>
                </c:strRef>
              </c:tx>
              <c:dLblPos val="r"/>
              <c:showVal val="1"/>
            </c:dLbl>
            <c:dLbl>
              <c:idx val="19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boost_scatter!$B$22</c:f>
                  <c:strCache>
                    <c:ptCount val="1"/>
                    <c:pt idx="0">
                      <c:v>346</c:v>
                    </c:pt>
                  </c:strCache>
                </c:strRef>
              </c:tx>
              <c:dLblPos val="r"/>
              <c:showVal val="1"/>
            </c:dLbl>
            <c:dLbl>
              <c:idx val="20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boost_scatter!$B$23</c:f>
                  <c:strCache>
                    <c:ptCount val="1"/>
                    <c:pt idx="0">
                      <c:v>331</c:v>
                    </c:pt>
                  </c:strCache>
                </c:strRef>
              </c:tx>
              <c:dLblPos val="r"/>
              <c:showVal val="1"/>
            </c:dLbl>
            <c:dLbl>
              <c:idx val="21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boost_scatter!$B$24</c:f>
                  <c:strCache>
                    <c:ptCount val="1"/>
                    <c:pt idx="0">
                      <c:v>148</c:v>
                    </c:pt>
                  </c:strCache>
                </c:strRef>
              </c:tx>
              <c:dLblPos val="r"/>
              <c:showVal val="1"/>
            </c:dLbl>
            <c:dLbl>
              <c:idx val="22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boost_scatter!$B$25</c:f>
                  <c:strCache>
                    <c:ptCount val="1"/>
                    <c:pt idx="0">
                      <c:v>147</c:v>
                    </c:pt>
                  </c:strCache>
                </c:strRef>
              </c:tx>
              <c:dLblPos val="r"/>
              <c:showVal val="1"/>
            </c:dLbl>
            <c:dLbl>
              <c:idx val="23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boost_scatter!$B$26</c:f>
                  <c:strCache>
                    <c:ptCount val="1"/>
                    <c:pt idx="0">
                      <c:v>333</c:v>
                    </c:pt>
                  </c:strCache>
                </c:strRef>
              </c:tx>
              <c:dLblPos val="r"/>
              <c:showVal val="1"/>
            </c:dLbl>
            <c:dLbl>
              <c:idx val="24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boost_scatter!$B$27</c:f>
                  <c:strCache>
                    <c:ptCount val="1"/>
                    <c:pt idx="0">
                      <c:v>429</c:v>
                    </c:pt>
                  </c:strCache>
                </c:strRef>
              </c:tx>
              <c:dLblPos val="r"/>
              <c:showVal val="1"/>
            </c:dLbl>
            <c:dLbl>
              <c:idx val="25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boost_scatter!$B$28</c:f>
                  <c:strCache>
                    <c:ptCount val="1"/>
                    <c:pt idx="0">
                      <c:v>131</c:v>
                    </c:pt>
                  </c:strCache>
                </c:strRef>
              </c:tx>
              <c:dLblPos val="r"/>
              <c:showVal val="1"/>
            </c:dLbl>
            <c:dLbl>
              <c:idx val="26"/>
              <c:layout>
                <c:manualLayout>
                  <c:x val="-5.6909255493843167E-2"/>
                  <c:y val="-7.9421280393642095E-3"/>
                </c:manualLayout>
              </c:layout>
              <c:tx>
                <c:strRef>
                  <c:f>boost_scatter!$B$29</c:f>
                  <c:strCache>
                    <c:ptCount val="1"/>
                    <c:pt idx="0">
                      <c:v>345</c:v>
                    </c:pt>
                  </c:strCache>
                </c:strRef>
              </c:tx>
              <c:dLblPos val="r"/>
              <c:showVal val="1"/>
            </c:dLbl>
            <c:dLbl>
              <c:idx val="27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boost_scatter!$B$30</c:f>
                  <c:strCache>
                    <c:ptCount val="1"/>
                    <c:pt idx="0">
                      <c:v>320</c:v>
                    </c:pt>
                  </c:strCache>
                </c:strRef>
              </c:tx>
              <c:dLblPos val="r"/>
              <c:showVal val="1"/>
            </c:dLbl>
            <c:dLbl>
              <c:idx val="28"/>
              <c:layout>
                <c:manualLayout>
                  <c:x val="-5.6909255493843167E-2"/>
                  <c:y val="-7.9418931693940979E-3"/>
                </c:manualLayout>
              </c:layout>
              <c:tx>
                <c:strRef>
                  <c:f>boost_scatter!$B$31</c:f>
                  <c:strCache>
                    <c:ptCount val="1"/>
                    <c:pt idx="0">
                      <c:v>145</c:v>
                    </c:pt>
                  </c:strCache>
                </c:strRef>
              </c:tx>
              <c:dLblPos val="r"/>
              <c:showVal val="1"/>
            </c:dLbl>
            <c:dLbl>
              <c:idx val="29"/>
              <c:layout>
                <c:manualLayout>
                  <c:x val="-5.6909255493843167E-2"/>
                  <c:y val="-7.9418931693941517E-3"/>
                </c:manualLayout>
              </c:layout>
              <c:tx>
                <c:strRef>
                  <c:f>boost_scatter!$B$32</c:f>
                  <c:strCache>
                    <c:ptCount val="1"/>
                    <c:pt idx="0">
                      <c:v>137</c:v>
                    </c:pt>
                  </c:strCache>
                </c:strRef>
              </c:tx>
              <c:dLblPos val="r"/>
              <c:showVal val="1"/>
            </c:dLbl>
            <c:dLbl>
              <c:idx val="30"/>
              <c:layout>
                <c:manualLayout>
                  <c:x val="-5.6909255493843167E-2"/>
                  <c:y val="-7.9421280393642095E-3"/>
                </c:manualLayout>
              </c:layout>
              <c:tx>
                <c:strRef>
                  <c:f>boost_scatter!$B$33</c:f>
                  <c:strCache>
                    <c:ptCount val="1"/>
                    <c:pt idx="0">
                      <c:v>344</c:v>
                    </c:pt>
                  </c:strCache>
                </c:strRef>
              </c:tx>
              <c:dLblPos val="r"/>
              <c:showVal val="1"/>
            </c:dLbl>
            <c:txPr>
              <a:bodyPr/>
              <a:lstStyle/>
              <a:p>
                <a:pPr>
                  <a:defRPr sz="600" baseline="0"/>
                </a:pPr>
                <a:endParaRPr lang="en-US"/>
              </a:p>
            </c:txPr>
            <c:showVal val="1"/>
          </c:dLbls>
          <c:xVal>
            <c:numRef>
              <c:f>boost_scatter!$C$3:$C$33</c:f>
              <c:numCache>
                <c:formatCode>0.00%</c:formatCode>
                <c:ptCount val="31"/>
                <c:pt idx="0">
                  <c:v>0.61839999999999995</c:v>
                </c:pt>
                <c:pt idx="1">
                  <c:v>0.2732</c:v>
                </c:pt>
                <c:pt idx="2">
                  <c:v>0.37819999999999998</c:v>
                </c:pt>
                <c:pt idx="3">
                  <c:v>0.56389999999999996</c:v>
                </c:pt>
                <c:pt idx="4">
                  <c:v>0.4929</c:v>
                </c:pt>
                <c:pt idx="5">
                  <c:v>0.45629999999999998</c:v>
                </c:pt>
                <c:pt idx="6">
                  <c:v>0.49619999999999997</c:v>
                </c:pt>
                <c:pt idx="7">
                  <c:v>0.61250000000000004</c:v>
                </c:pt>
                <c:pt idx="8">
                  <c:v>0.6744</c:v>
                </c:pt>
                <c:pt idx="9">
                  <c:v>0.58279999999999998</c:v>
                </c:pt>
                <c:pt idx="10">
                  <c:v>0.45979999999999999</c:v>
                </c:pt>
                <c:pt idx="11">
                  <c:v>0.26989999999999997</c:v>
                </c:pt>
                <c:pt idx="12">
                  <c:v>0.35220000000000001</c:v>
                </c:pt>
                <c:pt idx="13">
                  <c:v>0.63319999999999999</c:v>
                </c:pt>
                <c:pt idx="14">
                  <c:v>0.4032</c:v>
                </c:pt>
                <c:pt idx="15">
                  <c:v>0.4945</c:v>
                </c:pt>
                <c:pt idx="16">
                  <c:v>0.54559999999999997</c:v>
                </c:pt>
                <c:pt idx="17">
                  <c:v>0.48120000000000002</c:v>
                </c:pt>
                <c:pt idx="18">
                  <c:v>0.36880000000000002</c:v>
                </c:pt>
                <c:pt idx="19">
                  <c:v>0.52370000000000005</c:v>
                </c:pt>
                <c:pt idx="20">
                  <c:v>0.65329999999999999</c:v>
                </c:pt>
                <c:pt idx="21">
                  <c:v>0.47399999999999998</c:v>
                </c:pt>
                <c:pt idx="22">
                  <c:v>0.36380000000000001</c:v>
                </c:pt>
                <c:pt idx="23">
                  <c:v>0.58850000000000002</c:v>
                </c:pt>
                <c:pt idx="24">
                  <c:v>0.43619999999999998</c:v>
                </c:pt>
                <c:pt idx="25">
                  <c:v>0.52610000000000001</c:v>
                </c:pt>
                <c:pt idx="26">
                  <c:v>0.50239999999999996</c:v>
                </c:pt>
                <c:pt idx="27">
                  <c:v>0.59330000000000005</c:v>
                </c:pt>
                <c:pt idx="28">
                  <c:v>0.51700000000000002</c:v>
                </c:pt>
                <c:pt idx="29">
                  <c:v>0.56589999999999996</c:v>
                </c:pt>
                <c:pt idx="30">
                  <c:v>0.45290000000000002</c:v>
                </c:pt>
              </c:numCache>
            </c:numRef>
          </c:xVal>
          <c:yVal>
            <c:numRef>
              <c:f>boost_scatter!$D$3:$D$33</c:f>
              <c:numCache>
                <c:formatCode>0.00%</c:formatCode>
                <c:ptCount val="31"/>
                <c:pt idx="0">
                  <c:v>0.57117954677513072</c:v>
                </c:pt>
                <c:pt idx="1">
                  <c:v>0.66536458333333337</c:v>
                </c:pt>
                <c:pt idx="2">
                  <c:v>0.70653907496012758</c:v>
                </c:pt>
                <c:pt idx="3">
                  <c:v>0.65151515151515149</c:v>
                </c:pt>
                <c:pt idx="4">
                  <c:v>0.60606060606060608</c:v>
                </c:pt>
                <c:pt idx="5">
                  <c:v>0.694408322496749</c:v>
                </c:pt>
                <c:pt idx="6">
                  <c:v>0.59398496240601506</c:v>
                </c:pt>
                <c:pt idx="7">
                  <c:v>0.62779156327543428</c:v>
                </c:pt>
                <c:pt idx="8">
                  <c:v>0.57778864970645794</c:v>
                </c:pt>
                <c:pt idx="9">
                  <c:v>0.71836734693877546</c:v>
                </c:pt>
                <c:pt idx="10">
                  <c:v>0.62642369020501143</c:v>
                </c:pt>
                <c:pt idx="11">
                  <c:v>0.67141403865717197</c:v>
                </c:pt>
                <c:pt idx="12">
                  <c:v>0.72634271099744241</c:v>
                </c:pt>
                <c:pt idx="13">
                  <c:v>0.595351294241944</c:v>
                </c:pt>
                <c:pt idx="14">
                  <c:v>0.73817381738173815</c:v>
                </c:pt>
                <c:pt idx="15">
                  <c:v>0.65829145728643212</c:v>
                </c:pt>
                <c:pt idx="16">
                  <c:v>0.64390243902439026</c:v>
                </c:pt>
                <c:pt idx="17">
                  <c:v>0.70097244732576991</c:v>
                </c:pt>
                <c:pt idx="18">
                  <c:v>0.73262032085561501</c:v>
                </c:pt>
                <c:pt idx="19">
                  <c:v>0.78069254984260228</c:v>
                </c:pt>
                <c:pt idx="20">
                  <c:v>0.63608870967741937</c:v>
                </c:pt>
                <c:pt idx="21">
                  <c:v>0.73752151462994842</c:v>
                </c:pt>
                <c:pt idx="22">
                  <c:v>0.74013722126929671</c:v>
                </c:pt>
                <c:pt idx="23">
                  <c:v>0.65967101531480432</c:v>
                </c:pt>
                <c:pt idx="24">
                  <c:v>0.65301837270341212</c:v>
                </c:pt>
                <c:pt idx="25">
                  <c:v>0.719680464778504</c:v>
                </c:pt>
                <c:pt idx="26">
                  <c:v>0.76651305683563753</c:v>
                </c:pt>
                <c:pt idx="27">
                  <c:v>0.72253968253968259</c:v>
                </c:pt>
                <c:pt idx="28">
                  <c:v>0.73751686909581649</c:v>
                </c:pt>
                <c:pt idx="29">
                  <c:v>0.70731707317073167</c:v>
                </c:pt>
                <c:pt idx="30">
                  <c:v>0.75392038600723765</c:v>
                </c:pt>
              </c:numCache>
            </c:numRef>
          </c:yVal>
          <c:bubbleSize>
            <c:numRef>
              <c:f>boost_scatter!$E$3:$E$33</c:f>
              <c:numCache>
                <c:formatCode>General</c:formatCode>
                <c:ptCount val="31"/>
                <c:pt idx="0">
                  <c:v>245</c:v>
                </c:pt>
                <c:pt idx="1">
                  <c:v>254</c:v>
                </c:pt>
                <c:pt idx="2">
                  <c:v>259</c:v>
                </c:pt>
                <c:pt idx="3">
                  <c:v>280</c:v>
                </c:pt>
                <c:pt idx="4">
                  <c:v>287</c:v>
                </c:pt>
                <c:pt idx="5">
                  <c:v>299</c:v>
                </c:pt>
                <c:pt idx="6">
                  <c:v>300</c:v>
                </c:pt>
                <c:pt idx="7">
                  <c:v>309</c:v>
                </c:pt>
                <c:pt idx="8">
                  <c:v>318</c:v>
                </c:pt>
                <c:pt idx="9">
                  <c:v>321</c:v>
                </c:pt>
                <c:pt idx="10">
                  <c:v>333</c:v>
                </c:pt>
                <c:pt idx="11">
                  <c:v>337</c:v>
                </c:pt>
                <c:pt idx="12">
                  <c:v>354</c:v>
                </c:pt>
                <c:pt idx="13">
                  <c:v>361</c:v>
                </c:pt>
                <c:pt idx="14">
                  <c:v>433</c:v>
                </c:pt>
                <c:pt idx="15">
                  <c:v>441</c:v>
                </c:pt>
                <c:pt idx="16">
                  <c:v>472</c:v>
                </c:pt>
                <c:pt idx="17">
                  <c:v>496</c:v>
                </c:pt>
                <c:pt idx="18">
                  <c:v>522</c:v>
                </c:pt>
                <c:pt idx="19">
                  <c:v>535</c:v>
                </c:pt>
                <c:pt idx="20">
                  <c:v>540</c:v>
                </c:pt>
                <c:pt idx="21">
                  <c:v>552</c:v>
                </c:pt>
                <c:pt idx="22">
                  <c:v>560</c:v>
                </c:pt>
                <c:pt idx="23">
                  <c:v>563</c:v>
                </c:pt>
                <c:pt idx="24">
                  <c:v>583</c:v>
                </c:pt>
                <c:pt idx="25">
                  <c:v>605</c:v>
                </c:pt>
                <c:pt idx="26">
                  <c:v>694</c:v>
                </c:pt>
                <c:pt idx="27">
                  <c:v>701</c:v>
                </c:pt>
                <c:pt idx="28">
                  <c:v>704</c:v>
                </c:pt>
                <c:pt idx="29">
                  <c:v>782</c:v>
                </c:pt>
                <c:pt idx="30">
                  <c:v>842</c:v>
                </c:pt>
              </c:numCache>
            </c:numRef>
          </c:bubbleSize>
        </c:ser>
        <c:bubbleScale val="20"/>
        <c:axId val="94940160"/>
        <c:axId val="102199296"/>
      </c:bubbleChart>
      <c:valAx>
        <c:axId val="94940160"/>
        <c:scaling>
          <c:orientation val="minMax"/>
          <c:min val="0.2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Turnout</a:t>
                </a:r>
                <a:r>
                  <a:rPr lang="en-US" baseline="0"/>
                  <a:t> %</a:t>
                </a:r>
                <a:endParaRPr lang="en-US"/>
              </a:p>
            </c:rich>
          </c:tx>
          <c:layout/>
        </c:title>
        <c:numFmt formatCode="0.00%" sourceLinked="1"/>
        <c:tickLblPos val="nextTo"/>
        <c:crossAx val="102199296"/>
        <c:crosses val="autoZero"/>
        <c:crossBetween val="midCat"/>
      </c:valAx>
      <c:valAx>
        <c:axId val="102199296"/>
        <c:scaling>
          <c:orientation val="minMax"/>
          <c:min val="0.55000000000000004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"For"</a:t>
                </a:r>
                <a:r>
                  <a:rPr lang="en-US" baseline="0"/>
                  <a:t> %</a:t>
                </a:r>
                <a:endParaRPr lang="en-US"/>
              </a:p>
            </c:rich>
          </c:tx>
          <c:layout/>
        </c:title>
        <c:numFmt formatCode="0.00%" sourceLinked="1"/>
        <c:tickLblPos val="nextTo"/>
        <c:crossAx val="94940160"/>
        <c:crosses val="autoZero"/>
        <c:crossBetween val="midCat"/>
      </c:valAx>
    </c:plotArea>
    <c:plotVisOnly val="1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1</xdr:row>
      <xdr:rowOff>9523</xdr:rowOff>
    </xdr:from>
    <xdr:to>
      <xdr:col>14</xdr:col>
      <xdr:colOff>9526</xdr:colOff>
      <xdr:row>32</xdr:row>
      <xdr:rowOff>133349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5"/>
  <sheetViews>
    <sheetView zoomScale="80" zoomScaleNormal="80" workbookViewId="0">
      <selection activeCell="L1" sqref="A1:L1"/>
    </sheetView>
  </sheetViews>
  <sheetFormatPr defaultRowHeight="12"/>
  <cols>
    <col min="1" max="1" width="14.5703125" style="7" bestFit="1" customWidth="1"/>
    <col min="2" max="3" width="9.140625" style="7" customWidth="1"/>
    <col min="4" max="4" width="10.140625" style="8" customWidth="1"/>
    <col min="5" max="10" width="9.140625" style="7" customWidth="1"/>
    <col min="11" max="11" width="9.140625" style="7"/>
    <col min="12" max="12" width="12.5703125" style="7" customWidth="1"/>
    <col min="13" max="13" width="9.140625" style="3"/>
    <col min="14" max="14" width="17.5703125" style="3" bestFit="1" customWidth="1"/>
    <col min="15" max="16384" width="9.140625" style="3"/>
  </cols>
  <sheetData>
    <row r="1" spans="1:15" s="1" customFormat="1" ht="32.25" customHeight="1">
      <c r="A1" s="1" t="s">
        <v>229</v>
      </c>
      <c r="B1" s="1" t="s">
        <v>222</v>
      </c>
      <c r="C1" s="1" t="s">
        <v>223</v>
      </c>
      <c r="D1" s="2" t="s">
        <v>224</v>
      </c>
      <c r="E1" s="1" t="s">
        <v>238</v>
      </c>
      <c r="F1" s="1" t="s">
        <v>239</v>
      </c>
      <c r="G1" s="1" t="s">
        <v>225</v>
      </c>
      <c r="H1" s="1" t="s">
        <v>226</v>
      </c>
      <c r="I1" s="1" t="s">
        <v>227</v>
      </c>
      <c r="J1" s="1" t="s">
        <v>228</v>
      </c>
      <c r="K1" s="1" t="s">
        <v>230</v>
      </c>
      <c r="L1" s="5" t="s">
        <v>240</v>
      </c>
    </row>
    <row r="2" spans="1:15">
      <c r="A2" s="6" t="s">
        <v>55</v>
      </c>
      <c r="B2" s="7">
        <v>3546</v>
      </c>
      <c r="C2" s="7">
        <v>2346</v>
      </c>
      <c r="D2" s="8">
        <v>0.66159999999999997</v>
      </c>
      <c r="E2" s="7">
        <v>754</v>
      </c>
      <c r="F2" s="8">
        <f>E2/(E2+G2)</f>
        <v>0.3349622390048867</v>
      </c>
      <c r="G2" s="7">
        <v>1497</v>
      </c>
      <c r="H2" s="7">
        <v>94</v>
      </c>
      <c r="I2" s="7">
        <v>1</v>
      </c>
      <c r="J2" s="7">
        <v>0</v>
      </c>
      <c r="K2" s="7">
        <f t="shared" ref="K2:K65" si="0">E2-G2</f>
        <v>-743</v>
      </c>
      <c r="L2" s="8">
        <f>ABS(K2)/$O$9</f>
        <v>0.38005115089514069</v>
      </c>
      <c r="N2" s="4" t="s">
        <v>234</v>
      </c>
      <c r="O2" s="3">
        <f>SUM(B1:B225)</f>
        <v>569423</v>
      </c>
    </row>
    <row r="3" spans="1:15">
      <c r="A3" s="6" t="s">
        <v>111</v>
      </c>
      <c r="B3" s="7">
        <v>3856</v>
      </c>
      <c r="C3" s="7">
        <v>2716</v>
      </c>
      <c r="D3" s="8">
        <v>0.70440000000000003</v>
      </c>
      <c r="E3" s="7">
        <v>1024</v>
      </c>
      <c r="F3" s="8">
        <f t="shared" ref="F3:F66" si="1">E3/(E3+G3)</f>
        <v>0.38905775075987842</v>
      </c>
      <c r="G3" s="7">
        <v>1608</v>
      </c>
      <c r="H3" s="7">
        <v>83</v>
      </c>
      <c r="I3" s="7">
        <v>1</v>
      </c>
      <c r="J3" s="7">
        <v>0</v>
      </c>
      <c r="K3" s="7">
        <f t="shared" si="0"/>
        <v>-584</v>
      </c>
      <c r="L3" s="8">
        <f t="shared" ref="L3:L66" si="2">ABS(K3)/$O$9</f>
        <v>0.2987212276214834</v>
      </c>
      <c r="N3" s="4" t="s">
        <v>233</v>
      </c>
      <c r="O3" s="3">
        <f>SUM(C2:C225)</f>
        <v>265674</v>
      </c>
    </row>
    <row r="4" spans="1:15">
      <c r="A4" s="6" t="s">
        <v>57</v>
      </c>
      <c r="B4" s="7">
        <v>4038</v>
      </c>
      <c r="C4" s="7">
        <v>2538</v>
      </c>
      <c r="D4" s="8">
        <v>0.62849999999999995</v>
      </c>
      <c r="E4" s="7">
        <v>994</v>
      </c>
      <c r="F4" s="8">
        <f t="shared" si="1"/>
        <v>0.40922190201729108</v>
      </c>
      <c r="G4" s="7">
        <v>1435</v>
      </c>
      <c r="H4" s="7">
        <v>109</v>
      </c>
      <c r="I4" s="7">
        <v>0</v>
      </c>
      <c r="J4" s="7">
        <v>0</v>
      </c>
      <c r="K4" s="7">
        <f t="shared" si="0"/>
        <v>-441</v>
      </c>
      <c r="L4" s="8">
        <f t="shared" si="2"/>
        <v>0.22557544757033249</v>
      </c>
      <c r="N4" s="4" t="s">
        <v>224</v>
      </c>
      <c r="O4" s="3">
        <f>O3/O2</f>
        <v>0.46656703364634022</v>
      </c>
    </row>
    <row r="5" spans="1:15">
      <c r="A5" s="6" t="s">
        <v>153</v>
      </c>
      <c r="B5" s="7">
        <v>3399</v>
      </c>
      <c r="C5" s="7">
        <v>1999</v>
      </c>
      <c r="D5" s="8">
        <v>0.58809999999999996</v>
      </c>
      <c r="E5" s="7">
        <v>736</v>
      </c>
      <c r="F5" s="8">
        <f t="shared" si="1"/>
        <v>0.38594651284740428</v>
      </c>
      <c r="G5" s="7">
        <v>1171</v>
      </c>
      <c r="H5" s="7">
        <v>89</v>
      </c>
      <c r="I5" s="7">
        <v>3</v>
      </c>
      <c r="J5" s="7">
        <v>0</v>
      </c>
      <c r="K5" s="7">
        <f t="shared" si="0"/>
        <v>-435</v>
      </c>
      <c r="L5" s="8">
        <f t="shared" si="2"/>
        <v>0.22250639386189258</v>
      </c>
      <c r="N5" s="4"/>
    </row>
    <row r="6" spans="1:15">
      <c r="A6" s="6" t="s">
        <v>148</v>
      </c>
      <c r="B6" s="7">
        <v>3475</v>
      </c>
      <c r="C6" s="7">
        <v>1961</v>
      </c>
      <c r="D6" s="8">
        <v>0.56430000000000002</v>
      </c>
      <c r="E6" s="7">
        <v>729</v>
      </c>
      <c r="F6" s="8">
        <f t="shared" si="1"/>
        <v>0.39109442060085836</v>
      </c>
      <c r="G6" s="7">
        <v>1135</v>
      </c>
      <c r="H6" s="7">
        <v>97</v>
      </c>
      <c r="I6" s="7">
        <v>0</v>
      </c>
      <c r="J6" s="7">
        <v>0</v>
      </c>
      <c r="K6" s="7">
        <f t="shared" si="0"/>
        <v>-406</v>
      </c>
      <c r="L6" s="8">
        <f t="shared" si="2"/>
        <v>0.20767263427109975</v>
      </c>
      <c r="N6" s="4" t="s">
        <v>235</v>
      </c>
      <c r="O6" s="3">
        <f>SUM(E2:E225)</f>
        <v>124479</v>
      </c>
    </row>
    <row r="7" spans="1:15">
      <c r="A7" s="6" t="s">
        <v>139</v>
      </c>
      <c r="B7" s="7">
        <v>2678</v>
      </c>
      <c r="C7" s="7">
        <v>1371</v>
      </c>
      <c r="D7" s="8">
        <v>0.51190000000000002</v>
      </c>
      <c r="E7" s="7">
        <v>461</v>
      </c>
      <c r="F7" s="8">
        <f t="shared" si="1"/>
        <v>0.35407066052227343</v>
      </c>
      <c r="G7" s="7">
        <v>841</v>
      </c>
      <c r="H7" s="7">
        <v>69</v>
      </c>
      <c r="I7" s="7">
        <v>0</v>
      </c>
      <c r="J7" s="7">
        <v>0</v>
      </c>
      <c r="K7" s="7">
        <f t="shared" si="0"/>
        <v>-380</v>
      </c>
      <c r="L7" s="8">
        <f t="shared" si="2"/>
        <v>0.19437340153452684</v>
      </c>
      <c r="N7" s="4" t="s">
        <v>241</v>
      </c>
      <c r="O7" s="3">
        <f>SUM(G2:G225)</f>
        <v>126434</v>
      </c>
    </row>
    <row r="8" spans="1:15">
      <c r="A8" s="6" t="s">
        <v>125</v>
      </c>
      <c r="B8" s="7">
        <v>2655</v>
      </c>
      <c r="C8" s="7">
        <v>1453</v>
      </c>
      <c r="D8" s="8">
        <v>0.54730000000000001</v>
      </c>
      <c r="E8" s="7">
        <v>499</v>
      </c>
      <c r="F8" s="8">
        <f t="shared" si="1"/>
        <v>0.36908284023668642</v>
      </c>
      <c r="G8" s="7">
        <v>853</v>
      </c>
      <c r="H8" s="7">
        <v>100</v>
      </c>
      <c r="I8" s="7">
        <v>1</v>
      </c>
      <c r="J8" s="7">
        <v>0</v>
      </c>
      <c r="K8" s="7">
        <f t="shared" si="0"/>
        <v>-354</v>
      </c>
      <c r="L8" s="8">
        <f t="shared" si="2"/>
        <v>0.18107416879795396</v>
      </c>
      <c r="N8" s="4" t="s">
        <v>236</v>
      </c>
      <c r="O8" s="3">
        <f>O6/(O6+O7)</f>
        <v>0.49610422736167514</v>
      </c>
    </row>
    <row r="9" spans="1:15">
      <c r="A9" s="6" t="s">
        <v>151</v>
      </c>
      <c r="B9" s="7">
        <v>3201</v>
      </c>
      <c r="C9" s="7">
        <v>1665</v>
      </c>
      <c r="D9" s="8">
        <v>0.52010000000000001</v>
      </c>
      <c r="E9" s="7">
        <v>625</v>
      </c>
      <c r="F9" s="8">
        <f t="shared" si="1"/>
        <v>0.39258793969849248</v>
      </c>
      <c r="G9" s="7">
        <v>967</v>
      </c>
      <c r="H9" s="7">
        <v>73</v>
      </c>
      <c r="I9" s="7">
        <v>0</v>
      </c>
      <c r="J9" s="7">
        <v>0</v>
      </c>
      <c r="K9" s="7">
        <f t="shared" si="0"/>
        <v>-342</v>
      </c>
      <c r="L9" s="8">
        <f t="shared" si="2"/>
        <v>0.17493606138107418</v>
      </c>
      <c r="N9" s="4" t="s">
        <v>237</v>
      </c>
      <c r="O9" s="3">
        <f>ABS(O6-O7)</f>
        <v>1955</v>
      </c>
    </row>
    <row r="10" spans="1:15">
      <c r="A10" s="6" t="s">
        <v>112</v>
      </c>
      <c r="B10" s="7">
        <v>3402</v>
      </c>
      <c r="C10" s="7">
        <v>1346</v>
      </c>
      <c r="D10" s="8">
        <v>0.39560000000000001</v>
      </c>
      <c r="E10" s="7">
        <v>478</v>
      </c>
      <c r="F10" s="8">
        <f t="shared" si="1"/>
        <v>0.37169517884914466</v>
      </c>
      <c r="G10" s="7">
        <v>808</v>
      </c>
      <c r="H10" s="7">
        <v>59</v>
      </c>
      <c r="I10" s="7">
        <v>1</v>
      </c>
      <c r="J10" s="7">
        <v>0</v>
      </c>
      <c r="K10" s="7">
        <f t="shared" si="0"/>
        <v>-330</v>
      </c>
      <c r="L10" s="8">
        <f t="shared" si="2"/>
        <v>0.16879795396419436</v>
      </c>
    </row>
    <row r="11" spans="1:15">
      <c r="A11" s="6" t="s">
        <v>45</v>
      </c>
      <c r="B11" s="7">
        <v>3411</v>
      </c>
      <c r="C11" s="7">
        <v>1154</v>
      </c>
      <c r="D11" s="8">
        <v>0.33829999999999999</v>
      </c>
      <c r="E11" s="7">
        <v>361</v>
      </c>
      <c r="F11" s="8">
        <f t="shared" si="1"/>
        <v>0.34446564885496184</v>
      </c>
      <c r="G11" s="7">
        <v>687</v>
      </c>
      <c r="H11" s="7">
        <v>106</v>
      </c>
      <c r="I11" s="7">
        <v>0</v>
      </c>
      <c r="J11" s="7">
        <v>0</v>
      </c>
      <c r="K11" s="7">
        <f t="shared" si="0"/>
        <v>-326</v>
      </c>
      <c r="L11" s="8">
        <f t="shared" si="2"/>
        <v>0.16675191815856777</v>
      </c>
    </row>
    <row r="12" spans="1:15">
      <c r="A12" s="6" t="s">
        <v>147</v>
      </c>
      <c r="B12" s="7">
        <v>3143</v>
      </c>
      <c r="C12" s="7">
        <v>1626</v>
      </c>
      <c r="D12" s="8">
        <v>0.51729999999999998</v>
      </c>
      <c r="E12" s="7">
        <v>620</v>
      </c>
      <c r="F12" s="8">
        <f t="shared" si="1"/>
        <v>0.39845758354755784</v>
      </c>
      <c r="G12" s="7">
        <v>936</v>
      </c>
      <c r="H12" s="7">
        <v>68</v>
      </c>
      <c r="I12" s="7">
        <v>2</v>
      </c>
      <c r="J12" s="7">
        <v>0</v>
      </c>
      <c r="K12" s="7">
        <f t="shared" si="0"/>
        <v>-316</v>
      </c>
      <c r="L12" s="8">
        <f t="shared" si="2"/>
        <v>0.16163682864450127</v>
      </c>
    </row>
    <row r="13" spans="1:15">
      <c r="A13" s="6" t="s">
        <v>122</v>
      </c>
      <c r="B13" s="7">
        <v>2424</v>
      </c>
      <c r="C13" s="7">
        <v>1403</v>
      </c>
      <c r="D13" s="8">
        <v>0.57879999999999998</v>
      </c>
      <c r="E13" s="7">
        <v>521</v>
      </c>
      <c r="F13" s="8">
        <f t="shared" si="1"/>
        <v>0.38507021433850702</v>
      </c>
      <c r="G13" s="7">
        <v>832</v>
      </c>
      <c r="H13" s="7">
        <v>49</v>
      </c>
      <c r="I13" s="7">
        <v>1</v>
      </c>
      <c r="J13" s="7">
        <v>0</v>
      </c>
      <c r="K13" s="7">
        <f t="shared" si="0"/>
        <v>-311</v>
      </c>
      <c r="L13" s="8">
        <f t="shared" si="2"/>
        <v>0.15907928388746803</v>
      </c>
    </row>
    <row r="14" spans="1:15">
      <c r="A14" s="6" t="s">
        <v>160</v>
      </c>
      <c r="B14" s="7">
        <v>1720</v>
      </c>
      <c r="C14" s="7">
        <v>1219</v>
      </c>
      <c r="D14" s="8">
        <v>0.7087</v>
      </c>
      <c r="E14" s="7">
        <v>438</v>
      </c>
      <c r="F14" s="8">
        <f t="shared" si="1"/>
        <v>0.36899747262005056</v>
      </c>
      <c r="G14" s="7">
        <v>749</v>
      </c>
      <c r="H14" s="7">
        <v>32</v>
      </c>
      <c r="I14" s="7">
        <v>0</v>
      </c>
      <c r="J14" s="7">
        <v>0</v>
      </c>
      <c r="K14" s="7">
        <f t="shared" si="0"/>
        <v>-311</v>
      </c>
      <c r="L14" s="8">
        <f t="shared" si="2"/>
        <v>0.15907928388746803</v>
      </c>
    </row>
    <row r="15" spans="1:15">
      <c r="A15" s="6" t="s">
        <v>157</v>
      </c>
      <c r="B15" s="7">
        <v>2988</v>
      </c>
      <c r="C15" s="7">
        <v>2012</v>
      </c>
      <c r="D15" s="8">
        <v>0.6734</v>
      </c>
      <c r="E15" s="7">
        <v>813</v>
      </c>
      <c r="F15" s="8">
        <f t="shared" si="1"/>
        <v>0.4203722854188211</v>
      </c>
      <c r="G15" s="7">
        <v>1121</v>
      </c>
      <c r="H15" s="7">
        <v>76</v>
      </c>
      <c r="I15" s="7">
        <v>2</v>
      </c>
      <c r="J15" s="7">
        <v>0</v>
      </c>
      <c r="K15" s="7">
        <f t="shared" si="0"/>
        <v>-308</v>
      </c>
      <c r="L15" s="8">
        <f t="shared" si="2"/>
        <v>0.15754475703324808</v>
      </c>
    </row>
    <row r="16" spans="1:15">
      <c r="A16" s="6" t="s">
        <v>203</v>
      </c>
      <c r="B16" s="7">
        <v>3146</v>
      </c>
      <c r="C16" s="7">
        <v>1434</v>
      </c>
      <c r="D16" s="8">
        <v>0.45579999999999998</v>
      </c>
      <c r="E16" s="7">
        <v>531</v>
      </c>
      <c r="F16" s="8">
        <f t="shared" si="1"/>
        <v>0.38929618768328444</v>
      </c>
      <c r="G16" s="7">
        <v>833</v>
      </c>
      <c r="H16" s="7">
        <v>69</v>
      </c>
      <c r="I16" s="7">
        <v>1</v>
      </c>
      <c r="J16" s="7">
        <v>0</v>
      </c>
      <c r="K16" s="7">
        <f t="shared" si="0"/>
        <v>-302</v>
      </c>
      <c r="L16" s="8">
        <f t="shared" si="2"/>
        <v>0.15447570332480817</v>
      </c>
    </row>
    <row r="17" spans="1:12">
      <c r="A17" s="6" t="s">
        <v>46</v>
      </c>
      <c r="B17" s="7">
        <v>4565</v>
      </c>
      <c r="C17" s="7">
        <v>2291</v>
      </c>
      <c r="D17" s="8">
        <v>0.50190000000000001</v>
      </c>
      <c r="E17" s="7">
        <v>916</v>
      </c>
      <c r="F17" s="8">
        <f t="shared" si="1"/>
        <v>0.43146490814884597</v>
      </c>
      <c r="G17" s="7">
        <v>1207</v>
      </c>
      <c r="H17" s="7">
        <v>168</v>
      </c>
      <c r="I17" s="7">
        <v>0</v>
      </c>
      <c r="J17" s="7">
        <v>0</v>
      </c>
      <c r="K17" s="7">
        <f t="shared" si="0"/>
        <v>-291</v>
      </c>
      <c r="L17" s="8">
        <f t="shared" si="2"/>
        <v>0.14884910485933503</v>
      </c>
    </row>
    <row r="18" spans="1:12">
      <c r="A18" s="6" t="s">
        <v>52</v>
      </c>
      <c r="B18" s="7">
        <v>2763</v>
      </c>
      <c r="C18" s="7">
        <v>1332</v>
      </c>
      <c r="D18" s="8">
        <v>0.48209999999999997</v>
      </c>
      <c r="E18" s="7">
        <v>478</v>
      </c>
      <c r="F18" s="8">
        <f t="shared" si="1"/>
        <v>0.38486312399355876</v>
      </c>
      <c r="G18" s="7">
        <v>764</v>
      </c>
      <c r="H18" s="7">
        <v>90</v>
      </c>
      <c r="I18" s="7">
        <v>0</v>
      </c>
      <c r="J18" s="7">
        <v>0</v>
      </c>
      <c r="K18" s="7">
        <f t="shared" si="0"/>
        <v>-286</v>
      </c>
      <c r="L18" s="8">
        <f t="shared" si="2"/>
        <v>0.14629156010230179</v>
      </c>
    </row>
    <row r="19" spans="1:12">
      <c r="A19" s="6" t="s">
        <v>40</v>
      </c>
      <c r="B19" s="7">
        <v>3319</v>
      </c>
      <c r="C19" s="7">
        <v>1540</v>
      </c>
      <c r="D19" s="8">
        <v>0.46400000000000002</v>
      </c>
      <c r="E19" s="7">
        <v>583</v>
      </c>
      <c r="F19" s="8">
        <f t="shared" si="1"/>
        <v>0.40290255701451277</v>
      </c>
      <c r="G19" s="7">
        <v>864</v>
      </c>
      <c r="H19" s="7">
        <v>92</v>
      </c>
      <c r="I19" s="7">
        <v>1</v>
      </c>
      <c r="J19" s="7">
        <v>0</v>
      </c>
      <c r="K19" s="7">
        <f t="shared" si="0"/>
        <v>-281</v>
      </c>
      <c r="L19" s="8">
        <f t="shared" si="2"/>
        <v>0.14373401534526853</v>
      </c>
    </row>
    <row r="20" spans="1:12">
      <c r="A20" s="6" t="s">
        <v>103</v>
      </c>
      <c r="B20" s="7">
        <v>3134</v>
      </c>
      <c r="C20" s="7">
        <v>2047</v>
      </c>
      <c r="D20" s="8">
        <v>0.6532</v>
      </c>
      <c r="E20" s="7">
        <v>841</v>
      </c>
      <c r="F20" s="8">
        <f t="shared" si="1"/>
        <v>0.42908163265306121</v>
      </c>
      <c r="G20" s="7">
        <v>1119</v>
      </c>
      <c r="H20" s="7">
        <v>86</v>
      </c>
      <c r="I20" s="7">
        <v>1</v>
      </c>
      <c r="J20" s="7">
        <v>0</v>
      </c>
      <c r="K20" s="7">
        <f t="shared" si="0"/>
        <v>-278</v>
      </c>
      <c r="L20" s="8">
        <f t="shared" si="2"/>
        <v>0.1421994884910486</v>
      </c>
    </row>
    <row r="21" spans="1:12">
      <c r="A21" s="6" t="s">
        <v>96</v>
      </c>
      <c r="B21" s="7">
        <v>2671</v>
      </c>
      <c r="C21" s="7">
        <v>1460</v>
      </c>
      <c r="D21" s="8">
        <v>0.54659999999999997</v>
      </c>
      <c r="E21" s="7">
        <v>563</v>
      </c>
      <c r="F21" s="8">
        <f t="shared" si="1"/>
        <v>0.403584229390681</v>
      </c>
      <c r="G21" s="7">
        <v>832</v>
      </c>
      <c r="H21" s="7">
        <v>64</v>
      </c>
      <c r="I21" s="7">
        <v>1</v>
      </c>
      <c r="J21" s="7">
        <v>0</v>
      </c>
      <c r="K21" s="7">
        <f t="shared" si="0"/>
        <v>-269</v>
      </c>
      <c r="L21" s="8">
        <f t="shared" si="2"/>
        <v>0.13759590792838874</v>
      </c>
    </row>
    <row r="22" spans="1:12">
      <c r="A22" s="6" t="s">
        <v>62</v>
      </c>
      <c r="B22" s="7">
        <v>3357</v>
      </c>
      <c r="C22" s="7">
        <v>2250</v>
      </c>
      <c r="D22" s="8">
        <v>0.67020000000000002</v>
      </c>
      <c r="E22" s="7">
        <v>948</v>
      </c>
      <c r="F22" s="8">
        <f t="shared" si="1"/>
        <v>0.44093023255813951</v>
      </c>
      <c r="G22" s="7">
        <v>1202</v>
      </c>
      <c r="H22" s="7">
        <v>99</v>
      </c>
      <c r="I22" s="7">
        <v>1</v>
      </c>
      <c r="J22" s="7">
        <v>0</v>
      </c>
      <c r="K22" s="7">
        <f t="shared" si="0"/>
        <v>-254</v>
      </c>
      <c r="L22" s="8">
        <f t="shared" si="2"/>
        <v>0.12992327365728901</v>
      </c>
    </row>
    <row r="23" spans="1:12">
      <c r="A23" s="6" t="s">
        <v>207</v>
      </c>
      <c r="B23" s="7">
        <v>2441</v>
      </c>
      <c r="C23" s="7">
        <v>1277</v>
      </c>
      <c r="D23" s="8">
        <v>0.52310000000000001</v>
      </c>
      <c r="E23" s="7">
        <v>484</v>
      </c>
      <c r="F23" s="8">
        <f t="shared" si="1"/>
        <v>0.3970467596390484</v>
      </c>
      <c r="G23" s="7">
        <v>735</v>
      </c>
      <c r="H23" s="7">
        <v>58</v>
      </c>
      <c r="I23" s="7">
        <v>0</v>
      </c>
      <c r="J23" s="7">
        <v>0</v>
      </c>
      <c r="K23" s="7">
        <f t="shared" si="0"/>
        <v>-251</v>
      </c>
      <c r="L23" s="8">
        <f t="shared" si="2"/>
        <v>0.12838874680306905</v>
      </c>
    </row>
    <row r="24" spans="1:12">
      <c r="A24" s="6" t="s">
        <v>206</v>
      </c>
      <c r="B24" s="7">
        <v>2560</v>
      </c>
      <c r="C24" s="7">
        <v>1137</v>
      </c>
      <c r="D24" s="8">
        <v>0.44409999999999999</v>
      </c>
      <c r="E24" s="7">
        <v>424</v>
      </c>
      <c r="F24" s="8">
        <f t="shared" si="1"/>
        <v>0.38970588235294118</v>
      </c>
      <c r="G24" s="7">
        <v>664</v>
      </c>
      <c r="H24" s="7">
        <v>48</v>
      </c>
      <c r="I24" s="7">
        <v>1</v>
      </c>
      <c r="J24" s="7">
        <v>0</v>
      </c>
      <c r="K24" s="7">
        <f t="shared" si="0"/>
        <v>-240</v>
      </c>
      <c r="L24" s="8">
        <f t="shared" si="2"/>
        <v>0.12276214833759591</v>
      </c>
    </row>
    <row r="25" spans="1:12">
      <c r="A25" s="6" t="s">
        <v>97</v>
      </c>
      <c r="B25" s="7">
        <v>3226</v>
      </c>
      <c r="C25" s="7">
        <v>1897</v>
      </c>
      <c r="D25" s="8">
        <v>0.58799999999999997</v>
      </c>
      <c r="E25" s="7">
        <v>798</v>
      </c>
      <c r="F25" s="8">
        <f t="shared" si="1"/>
        <v>0.4351145038167939</v>
      </c>
      <c r="G25" s="7">
        <v>1036</v>
      </c>
      <c r="H25" s="7">
        <v>62</v>
      </c>
      <c r="I25" s="7">
        <v>1</v>
      </c>
      <c r="J25" s="7">
        <v>0</v>
      </c>
      <c r="K25" s="7">
        <f t="shared" si="0"/>
        <v>-238</v>
      </c>
      <c r="L25" s="8">
        <f t="shared" si="2"/>
        <v>0.12173913043478261</v>
      </c>
    </row>
    <row r="26" spans="1:12">
      <c r="A26" s="6" t="s">
        <v>43</v>
      </c>
      <c r="B26" s="7">
        <v>3814</v>
      </c>
      <c r="C26" s="7">
        <v>2572</v>
      </c>
      <c r="D26" s="8">
        <v>0.6744</v>
      </c>
      <c r="E26" s="7">
        <v>1104</v>
      </c>
      <c r="F26" s="8">
        <f t="shared" si="1"/>
        <v>0.45320197044334976</v>
      </c>
      <c r="G26" s="7">
        <v>1332</v>
      </c>
      <c r="H26" s="7">
        <v>136</v>
      </c>
      <c r="I26" s="7">
        <v>0</v>
      </c>
      <c r="J26" s="7">
        <v>0</v>
      </c>
      <c r="K26" s="7">
        <f t="shared" si="0"/>
        <v>-228</v>
      </c>
      <c r="L26" s="8">
        <f t="shared" si="2"/>
        <v>0.11662404092071611</v>
      </c>
    </row>
    <row r="27" spans="1:12">
      <c r="A27" s="6" t="s">
        <v>159</v>
      </c>
      <c r="B27" s="7">
        <v>2744</v>
      </c>
      <c r="C27" s="7">
        <v>1720</v>
      </c>
      <c r="D27" s="8">
        <v>0.62680000000000002</v>
      </c>
      <c r="E27" s="7">
        <v>710</v>
      </c>
      <c r="F27" s="8">
        <f t="shared" si="1"/>
        <v>0.43082524271844658</v>
      </c>
      <c r="G27" s="7">
        <v>938</v>
      </c>
      <c r="H27" s="7">
        <v>71</v>
      </c>
      <c r="I27" s="7">
        <v>1</v>
      </c>
      <c r="J27" s="7">
        <v>0</v>
      </c>
      <c r="K27" s="7">
        <f t="shared" si="0"/>
        <v>-228</v>
      </c>
      <c r="L27" s="8">
        <f t="shared" si="2"/>
        <v>0.11662404092071611</v>
      </c>
    </row>
    <row r="28" spans="1:12">
      <c r="A28" s="6" t="s">
        <v>2</v>
      </c>
      <c r="B28" s="7">
        <v>4355</v>
      </c>
      <c r="C28" s="7">
        <v>2326</v>
      </c>
      <c r="D28" s="8">
        <v>0.53410000000000002</v>
      </c>
      <c r="E28" s="7">
        <v>1002</v>
      </c>
      <c r="F28" s="8">
        <f t="shared" si="1"/>
        <v>0.44952893674293404</v>
      </c>
      <c r="G28" s="7">
        <v>1227</v>
      </c>
      <c r="H28" s="7">
        <v>96</v>
      </c>
      <c r="I28" s="7">
        <v>1</v>
      </c>
      <c r="J28" s="7">
        <v>0</v>
      </c>
      <c r="K28" s="7">
        <f t="shared" si="0"/>
        <v>-225</v>
      </c>
      <c r="L28" s="8">
        <f t="shared" si="2"/>
        <v>0.11508951406649616</v>
      </c>
    </row>
    <row r="29" spans="1:12">
      <c r="A29" s="6" t="s">
        <v>196</v>
      </c>
      <c r="B29" s="7">
        <v>3550</v>
      </c>
      <c r="C29" s="7">
        <v>1544</v>
      </c>
      <c r="D29" s="8">
        <v>0.43490000000000001</v>
      </c>
      <c r="E29" s="7">
        <v>607</v>
      </c>
      <c r="F29" s="8">
        <f t="shared" si="1"/>
        <v>0.42211404728789986</v>
      </c>
      <c r="G29" s="7">
        <v>831</v>
      </c>
      <c r="H29" s="7">
        <v>104</v>
      </c>
      <c r="I29" s="7">
        <v>2</v>
      </c>
      <c r="J29" s="7">
        <v>0</v>
      </c>
      <c r="K29" s="7">
        <f t="shared" si="0"/>
        <v>-224</v>
      </c>
      <c r="L29" s="8">
        <f t="shared" si="2"/>
        <v>0.11457800511508952</v>
      </c>
    </row>
    <row r="30" spans="1:12">
      <c r="A30" s="6" t="s">
        <v>86</v>
      </c>
      <c r="B30" s="7">
        <v>2095</v>
      </c>
      <c r="C30" s="7">
        <v>1357</v>
      </c>
      <c r="D30" s="8">
        <v>0.64770000000000005</v>
      </c>
      <c r="E30" s="7">
        <v>540</v>
      </c>
      <c r="F30" s="8">
        <f t="shared" si="1"/>
        <v>0.41602465331278893</v>
      </c>
      <c r="G30" s="7">
        <v>758</v>
      </c>
      <c r="H30" s="7">
        <v>59</v>
      </c>
      <c r="I30" s="7">
        <v>0</v>
      </c>
      <c r="J30" s="7">
        <v>0</v>
      </c>
      <c r="K30" s="7">
        <f t="shared" si="0"/>
        <v>-218</v>
      </c>
      <c r="L30" s="8">
        <f t="shared" si="2"/>
        <v>0.11150895140664961</v>
      </c>
    </row>
    <row r="31" spans="1:12">
      <c r="A31" s="6" t="s">
        <v>107</v>
      </c>
      <c r="B31" s="7">
        <v>1438</v>
      </c>
      <c r="C31" s="7">
        <v>672</v>
      </c>
      <c r="D31" s="8">
        <v>0.46729999999999999</v>
      </c>
      <c r="E31" s="7">
        <v>197</v>
      </c>
      <c r="F31" s="8">
        <f t="shared" si="1"/>
        <v>0.32189542483660133</v>
      </c>
      <c r="G31" s="7">
        <v>415</v>
      </c>
      <c r="H31" s="7">
        <v>60</v>
      </c>
      <c r="I31" s="7">
        <v>0</v>
      </c>
      <c r="J31" s="7">
        <v>0</v>
      </c>
      <c r="K31" s="7">
        <f t="shared" si="0"/>
        <v>-218</v>
      </c>
      <c r="L31" s="8">
        <f t="shared" si="2"/>
        <v>0.11150895140664961</v>
      </c>
    </row>
    <row r="32" spans="1:12">
      <c r="A32" s="6" t="s">
        <v>156</v>
      </c>
      <c r="B32" s="7">
        <v>2472</v>
      </c>
      <c r="C32" s="7">
        <v>1375</v>
      </c>
      <c r="D32" s="8">
        <v>0.55620000000000003</v>
      </c>
      <c r="E32" s="7">
        <v>558</v>
      </c>
      <c r="F32" s="8">
        <f t="shared" si="1"/>
        <v>0.42049736247174074</v>
      </c>
      <c r="G32" s="7">
        <v>769</v>
      </c>
      <c r="H32" s="7">
        <v>47</v>
      </c>
      <c r="I32" s="7">
        <v>1</v>
      </c>
      <c r="J32" s="7">
        <v>0</v>
      </c>
      <c r="K32" s="7">
        <f t="shared" si="0"/>
        <v>-211</v>
      </c>
      <c r="L32" s="8">
        <f t="shared" si="2"/>
        <v>0.10792838874680306</v>
      </c>
    </row>
    <row r="33" spans="1:12">
      <c r="A33" s="6" t="s">
        <v>22</v>
      </c>
      <c r="B33" s="7">
        <v>2826</v>
      </c>
      <c r="C33" s="7">
        <v>1201</v>
      </c>
      <c r="D33" s="8">
        <v>0.42499999999999999</v>
      </c>
      <c r="E33" s="7">
        <v>452</v>
      </c>
      <c r="F33" s="8">
        <f t="shared" si="1"/>
        <v>0.40684068406840684</v>
      </c>
      <c r="G33" s="7">
        <v>659</v>
      </c>
      <c r="H33" s="7">
        <v>88</v>
      </c>
      <c r="I33" s="7">
        <v>2</v>
      </c>
      <c r="J33" s="7">
        <v>0</v>
      </c>
      <c r="K33" s="7">
        <f t="shared" si="0"/>
        <v>-207</v>
      </c>
      <c r="L33" s="8">
        <f t="shared" si="2"/>
        <v>0.10588235294117647</v>
      </c>
    </row>
    <row r="34" spans="1:12">
      <c r="A34" s="6" t="s">
        <v>138</v>
      </c>
      <c r="B34" s="7">
        <v>2931</v>
      </c>
      <c r="C34" s="7">
        <v>1460</v>
      </c>
      <c r="D34" s="8">
        <v>0.49809999999999999</v>
      </c>
      <c r="E34" s="7">
        <v>600</v>
      </c>
      <c r="F34" s="8">
        <f t="shared" si="1"/>
        <v>0.42643923240938164</v>
      </c>
      <c r="G34" s="7">
        <v>807</v>
      </c>
      <c r="H34" s="7">
        <v>51</v>
      </c>
      <c r="I34" s="7">
        <v>2</v>
      </c>
      <c r="J34" s="7">
        <v>0</v>
      </c>
      <c r="K34" s="7">
        <f t="shared" si="0"/>
        <v>-207</v>
      </c>
      <c r="L34" s="8">
        <f t="shared" si="2"/>
        <v>0.10588235294117647</v>
      </c>
    </row>
    <row r="35" spans="1:12">
      <c r="A35" s="6" t="s">
        <v>210</v>
      </c>
      <c r="B35" s="7">
        <v>2217</v>
      </c>
      <c r="C35" s="7">
        <v>994</v>
      </c>
      <c r="D35" s="8">
        <v>0.44840000000000002</v>
      </c>
      <c r="E35" s="7">
        <v>396</v>
      </c>
      <c r="F35" s="8">
        <f t="shared" si="1"/>
        <v>0.39919354838709675</v>
      </c>
      <c r="G35" s="7">
        <v>596</v>
      </c>
      <c r="H35" s="7">
        <v>2</v>
      </c>
      <c r="I35" s="7">
        <v>0</v>
      </c>
      <c r="J35" s="7">
        <v>0</v>
      </c>
      <c r="K35" s="7">
        <f t="shared" si="0"/>
        <v>-200</v>
      </c>
      <c r="L35" s="8">
        <f t="shared" si="2"/>
        <v>0.10230179028132992</v>
      </c>
    </row>
    <row r="36" spans="1:12">
      <c r="A36" s="6" t="s">
        <v>56</v>
      </c>
      <c r="B36" s="7">
        <v>2239</v>
      </c>
      <c r="C36" s="7">
        <v>1190</v>
      </c>
      <c r="D36" s="8">
        <v>0.53149999999999997</v>
      </c>
      <c r="E36" s="7">
        <v>465</v>
      </c>
      <c r="F36" s="8">
        <f t="shared" si="1"/>
        <v>0.41223404255319152</v>
      </c>
      <c r="G36" s="7">
        <v>663</v>
      </c>
      <c r="H36" s="7">
        <v>60</v>
      </c>
      <c r="I36" s="7">
        <v>2</v>
      </c>
      <c r="J36" s="7">
        <v>0</v>
      </c>
      <c r="K36" s="7">
        <f t="shared" si="0"/>
        <v>-198</v>
      </c>
      <c r="L36" s="8">
        <f t="shared" si="2"/>
        <v>0.10127877237851662</v>
      </c>
    </row>
    <row r="37" spans="1:12">
      <c r="A37" s="6" t="s">
        <v>202</v>
      </c>
      <c r="B37" s="7">
        <v>2556</v>
      </c>
      <c r="C37" s="7">
        <v>924</v>
      </c>
      <c r="D37" s="8">
        <v>0.36149999999999999</v>
      </c>
      <c r="E37" s="7">
        <v>330</v>
      </c>
      <c r="F37" s="8">
        <f t="shared" si="1"/>
        <v>0.38596491228070173</v>
      </c>
      <c r="G37" s="7">
        <v>525</v>
      </c>
      <c r="H37" s="7">
        <v>69</v>
      </c>
      <c r="I37" s="7">
        <v>0</v>
      </c>
      <c r="J37" s="7">
        <v>0</v>
      </c>
      <c r="K37" s="7">
        <f t="shared" si="0"/>
        <v>-195</v>
      </c>
      <c r="L37" s="8">
        <f t="shared" si="2"/>
        <v>9.9744245524296671E-2</v>
      </c>
    </row>
    <row r="38" spans="1:12">
      <c r="A38" s="6" t="s">
        <v>190</v>
      </c>
      <c r="B38" s="7">
        <v>1937</v>
      </c>
      <c r="C38" s="7">
        <v>932</v>
      </c>
      <c r="D38" s="8">
        <v>0.48120000000000002</v>
      </c>
      <c r="E38" s="7">
        <v>343</v>
      </c>
      <c r="F38" s="8">
        <f t="shared" si="1"/>
        <v>0.39021615472127419</v>
      </c>
      <c r="G38" s="7">
        <v>536</v>
      </c>
      <c r="H38" s="7">
        <v>53</v>
      </c>
      <c r="I38" s="7">
        <v>0</v>
      </c>
      <c r="J38" s="7">
        <v>0</v>
      </c>
      <c r="K38" s="7">
        <f t="shared" si="0"/>
        <v>-193</v>
      </c>
      <c r="L38" s="8">
        <f t="shared" si="2"/>
        <v>9.8721227621483373E-2</v>
      </c>
    </row>
    <row r="39" spans="1:12">
      <c r="A39" s="6" t="s">
        <v>192</v>
      </c>
      <c r="B39" s="7">
        <v>2687</v>
      </c>
      <c r="C39" s="7">
        <v>901</v>
      </c>
      <c r="D39" s="8">
        <v>0.33529999999999999</v>
      </c>
      <c r="E39" s="7">
        <v>317</v>
      </c>
      <c r="F39" s="8">
        <f t="shared" si="1"/>
        <v>0.38470873786407767</v>
      </c>
      <c r="G39" s="7">
        <v>507</v>
      </c>
      <c r="H39" s="7">
        <v>76</v>
      </c>
      <c r="I39" s="7">
        <v>1</v>
      </c>
      <c r="J39" s="7">
        <v>0</v>
      </c>
      <c r="K39" s="7">
        <f t="shared" si="0"/>
        <v>-190</v>
      </c>
      <c r="L39" s="8">
        <f t="shared" si="2"/>
        <v>9.718670076726342E-2</v>
      </c>
    </row>
    <row r="40" spans="1:12">
      <c r="A40" s="6" t="s">
        <v>199</v>
      </c>
      <c r="B40" s="7">
        <v>2345</v>
      </c>
      <c r="C40" s="7">
        <v>1005</v>
      </c>
      <c r="D40" s="8">
        <v>0.42859999999999998</v>
      </c>
      <c r="E40" s="7">
        <v>381</v>
      </c>
      <c r="F40" s="8">
        <f t="shared" si="1"/>
        <v>0.40105263157894738</v>
      </c>
      <c r="G40" s="7">
        <v>569</v>
      </c>
      <c r="H40" s="7">
        <v>54</v>
      </c>
      <c r="I40" s="7">
        <v>1</v>
      </c>
      <c r="J40" s="7">
        <v>0</v>
      </c>
      <c r="K40" s="7">
        <f t="shared" si="0"/>
        <v>-188</v>
      </c>
      <c r="L40" s="8">
        <f t="shared" si="2"/>
        <v>9.6163682864450123E-2</v>
      </c>
    </row>
    <row r="41" spans="1:12">
      <c r="A41" s="6" t="s">
        <v>88</v>
      </c>
      <c r="B41" s="7">
        <v>2160</v>
      </c>
      <c r="C41" s="7">
        <v>1113</v>
      </c>
      <c r="D41" s="8">
        <v>0.51529999999999998</v>
      </c>
      <c r="E41" s="7">
        <v>447</v>
      </c>
      <c r="F41" s="8">
        <f t="shared" si="1"/>
        <v>0.41350601295097134</v>
      </c>
      <c r="G41" s="7">
        <v>634</v>
      </c>
      <c r="H41" s="7">
        <v>32</v>
      </c>
      <c r="I41" s="7">
        <v>0</v>
      </c>
      <c r="J41" s="7">
        <v>0</v>
      </c>
      <c r="K41" s="7">
        <f t="shared" si="0"/>
        <v>-187</v>
      </c>
      <c r="L41" s="8">
        <f t="shared" si="2"/>
        <v>9.5652173913043481E-2</v>
      </c>
    </row>
    <row r="42" spans="1:12">
      <c r="A42" s="6" t="s">
        <v>93</v>
      </c>
      <c r="B42" s="7">
        <v>3757</v>
      </c>
      <c r="C42" s="7">
        <v>2513</v>
      </c>
      <c r="D42" s="8">
        <v>0.66890000000000005</v>
      </c>
      <c r="E42" s="7">
        <v>1113</v>
      </c>
      <c r="F42" s="8">
        <f t="shared" si="1"/>
        <v>0.46125155408205554</v>
      </c>
      <c r="G42" s="7">
        <v>1300</v>
      </c>
      <c r="H42" s="7">
        <v>98</v>
      </c>
      <c r="I42" s="7">
        <v>2</v>
      </c>
      <c r="J42" s="7">
        <v>0</v>
      </c>
      <c r="K42" s="7">
        <f t="shared" si="0"/>
        <v>-187</v>
      </c>
      <c r="L42" s="8">
        <f t="shared" si="2"/>
        <v>9.5652173913043481E-2</v>
      </c>
    </row>
    <row r="43" spans="1:12">
      <c r="A43" s="6" t="s">
        <v>137</v>
      </c>
      <c r="B43" s="7">
        <v>2700</v>
      </c>
      <c r="C43" s="7">
        <v>1589</v>
      </c>
      <c r="D43" s="8">
        <v>0.58850000000000002</v>
      </c>
      <c r="E43" s="7">
        <v>671</v>
      </c>
      <c r="F43" s="8">
        <f t="shared" si="1"/>
        <v>0.43913612565445026</v>
      </c>
      <c r="G43" s="7">
        <v>857</v>
      </c>
      <c r="H43" s="7">
        <v>61</v>
      </c>
      <c r="I43" s="7">
        <v>0</v>
      </c>
      <c r="J43" s="7">
        <v>0</v>
      </c>
      <c r="K43" s="7">
        <f t="shared" si="0"/>
        <v>-186</v>
      </c>
      <c r="L43" s="8">
        <f t="shared" si="2"/>
        <v>9.5140664961636826E-2</v>
      </c>
    </row>
    <row r="44" spans="1:12">
      <c r="A44" s="6" t="s">
        <v>69</v>
      </c>
      <c r="B44" s="7">
        <v>1830</v>
      </c>
      <c r="C44" s="7">
        <v>1063</v>
      </c>
      <c r="D44" s="8">
        <v>0.58089999999999997</v>
      </c>
      <c r="E44" s="7">
        <v>384</v>
      </c>
      <c r="F44" s="8">
        <f t="shared" si="1"/>
        <v>0.40336134453781514</v>
      </c>
      <c r="G44" s="7">
        <v>568</v>
      </c>
      <c r="H44" s="7">
        <v>111</v>
      </c>
      <c r="I44" s="7">
        <v>0</v>
      </c>
      <c r="J44" s="7">
        <v>0</v>
      </c>
      <c r="K44" s="7">
        <f t="shared" si="0"/>
        <v>-184</v>
      </c>
      <c r="L44" s="8">
        <f t="shared" si="2"/>
        <v>9.4117647058823528E-2</v>
      </c>
    </row>
    <row r="45" spans="1:12">
      <c r="A45" s="6" t="s">
        <v>102</v>
      </c>
      <c r="B45" s="7">
        <v>911</v>
      </c>
      <c r="C45" s="7">
        <v>571</v>
      </c>
      <c r="D45" s="8">
        <v>0.62680000000000002</v>
      </c>
      <c r="E45" s="7">
        <v>181</v>
      </c>
      <c r="F45" s="8">
        <f t="shared" si="1"/>
        <v>0.3351851851851852</v>
      </c>
      <c r="G45" s="7">
        <v>359</v>
      </c>
      <c r="H45" s="7">
        <v>31</v>
      </c>
      <c r="I45" s="7">
        <v>0</v>
      </c>
      <c r="J45" s="7">
        <v>0</v>
      </c>
      <c r="K45" s="7">
        <f t="shared" si="0"/>
        <v>-178</v>
      </c>
      <c r="L45" s="8">
        <f t="shared" si="2"/>
        <v>9.1048593350383636E-2</v>
      </c>
    </row>
    <row r="46" spans="1:12">
      <c r="A46" s="6" t="s">
        <v>75</v>
      </c>
      <c r="B46" s="7">
        <v>1763</v>
      </c>
      <c r="C46" s="7">
        <v>840</v>
      </c>
      <c r="D46" s="8">
        <v>0.47649999999999998</v>
      </c>
      <c r="E46" s="7">
        <v>310</v>
      </c>
      <c r="F46" s="8">
        <f t="shared" si="1"/>
        <v>0.38895859473023842</v>
      </c>
      <c r="G46" s="7">
        <v>487</v>
      </c>
      <c r="H46" s="7">
        <v>43</v>
      </c>
      <c r="I46" s="7">
        <v>0</v>
      </c>
      <c r="J46" s="7">
        <v>0</v>
      </c>
      <c r="K46" s="7">
        <f t="shared" si="0"/>
        <v>-177</v>
      </c>
      <c r="L46" s="8">
        <f t="shared" si="2"/>
        <v>9.053708439897698E-2</v>
      </c>
    </row>
    <row r="47" spans="1:12">
      <c r="A47" s="6" t="s">
        <v>155</v>
      </c>
      <c r="B47" s="7">
        <v>1256</v>
      </c>
      <c r="C47" s="7">
        <v>871</v>
      </c>
      <c r="D47" s="8">
        <v>0.69350000000000001</v>
      </c>
      <c r="E47" s="7">
        <v>336</v>
      </c>
      <c r="F47" s="8">
        <f t="shared" si="1"/>
        <v>0.39622641509433965</v>
      </c>
      <c r="G47" s="7">
        <v>512</v>
      </c>
      <c r="H47" s="7">
        <v>22</v>
      </c>
      <c r="I47" s="7">
        <v>1</v>
      </c>
      <c r="J47" s="7">
        <v>0</v>
      </c>
      <c r="K47" s="7">
        <f t="shared" si="0"/>
        <v>-176</v>
      </c>
      <c r="L47" s="8">
        <f t="shared" si="2"/>
        <v>9.0025575447570338E-2</v>
      </c>
    </row>
    <row r="48" spans="1:12">
      <c r="A48" s="6" t="s">
        <v>174</v>
      </c>
      <c r="B48" s="7">
        <v>2412</v>
      </c>
      <c r="C48" s="7">
        <v>817</v>
      </c>
      <c r="D48" s="8">
        <v>0.3387</v>
      </c>
      <c r="E48" s="7">
        <v>263</v>
      </c>
      <c r="F48" s="8">
        <f t="shared" si="1"/>
        <v>0.37517831669044222</v>
      </c>
      <c r="G48" s="7">
        <v>438</v>
      </c>
      <c r="H48" s="7">
        <v>116</v>
      </c>
      <c r="I48" s="7">
        <v>0</v>
      </c>
      <c r="J48" s="7">
        <v>0</v>
      </c>
      <c r="K48" s="7">
        <f t="shared" si="0"/>
        <v>-175</v>
      </c>
      <c r="L48" s="8">
        <f t="shared" si="2"/>
        <v>8.9514066496163683E-2</v>
      </c>
    </row>
    <row r="49" spans="1:12">
      <c r="A49" s="6" t="s">
        <v>65</v>
      </c>
      <c r="B49" s="7">
        <v>3398</v>
      </c>
      <c r="C49" s="7">
        <v>1972</v>
      </c>
      <c r="D49" s="8">
        <v>0.58030000000000004</v>
      </c>
      <c r="E49" s="7">
        <v>825</v>
      </c>
      <c r="F49" s="8">
        <f t="shared" si="1"/>
        <v>0.45304777594728174</v>
      </c>
      <c r="G49" s="7">
        <v>996</v>
      </c>
      <c r="H49" s="7">
        <v>151</v>
      </c>
      <c r="I49" s="7">
        <v>0</v>
      </c>
      <c r="J49" s="7">
        <v>0</v>
      </c>
      <c r="K49" s="7">
        <f t="shared" si="0"/>
        <v>-171</v>
      </c>
      <c r="L49" s="8">
        <f t="shared" si="2"/>
        <v>8.7468030690537088E-2</v>
      </c>
    </row>
    <row r="50" spans="1:12">
      <c r="A50" s="6" t="s">
        <v>95</v>
      </c>
      <c r="B50" s="7">
        <v>2817</v>
      </c>
      <c r="C50" s="7">
        <v>2092</v>
      </c>
      <c r="D50" s="8">
        <v>0.74260000000000004</v>
      </c>
      <c r="E50" s="7">
        <v>915</v>
      </c>
      <c r="F50" s="8">
        <f t="shared" si="1"/>
        <v>0.4572713643178411</v>
      </c>
      <c r="G50" s="7">
        <v>1086</v>
      </c>
      <c r="H50" s="7">
        <v>90</v>
      </c>
      <c r="I50" s="7">
        <v>1</v>
      </c>
      <c r="J50" s="7">
        <v>0</v>
      </c>
      <c r="K50" s="7">
        <f t="shared" si="0"/>
        <v>-171</v>
      </c>
      <c r="L50" s="8">
        <f t="shared" si="2"/>
        <v>8.7468030690537088E-2</v>
      </c>
    </row>
    <row r="51" spans="1:12">
      <c r="A51" s="6" t="s">
        <v>200</v>
      </c>
      <c r="B51" s="7">
        <v>2245</v>
      </c>
      <c r="C51" s="7">
        <v>985</v>
      </c>
      <c r="D51" s="8">
        <v>0.43880000000000002</v>
      </c>
      <c r="E51" s="7">
        <v>379</v>
      </c>
      <c r="F51" s="8">
        <f t="shared" si="1"/>
        <v>0.40884573894282633</v>
      </c>
      <c r="G51" s="7">
        <v>548</v>
      </c>
      <c r="H51" s="7">
        <v>54</v>
      </c>
      <c r="I51" s="7">
        <v>4</v>
      </c>
      <c r="J51" s="7">
        <v>0</v>
      </c>
      <c r="K51" s="7">
        <f t="shared" si="0"/>
        <v>-169</v>
      </c>
      <c r="L51" s="8">
        <f t="shared" si="2"/>
        <v>8.6445012787723791E-2</v>
      </c>
    </row>
    <row r="52" spans="1:12">
      <c r="A52" s="6" t="s">
        <v>201</v>
      </c>
      <c r="B52" s="7">
        <v>2824</v>
      </c>
      <c r="C52" s="7">
        <v>927</v>
      </c>
      <c r="D52" s="8">
        <v>0.32829999999999998</v>
      </c>
      <c r="E52" s="7">
        <v>343</v>
      </c>
      <c r="F52" s="8">
        <f t="shared" si="1"/>
        <v>0.40116959064327484</v>
      </c>
      <c r="G52" s="7">
        <v>512</v>
      </c>
      <c r="H52" s="7">
        <v>70</v>
      </c>
      <c r="I52" s="7">
        <v>2</v>
      </c>
      <c r="J52" s="7">
        <v>0</v>
      </c>
      <c r="K52" s="7">
        <f t="shared" si="0"/>
        <v>-169</v>
      </c>
      <c r="L52" s="8">
        <f t="shared" si="2"/>
        <v>8.6445012787723791E-2</v>
      </c>
    </row>
    <row r="53" spans="1:12">
      <c r="A53" s="6" t="s">
        <v>51</v>
      </c>
      <c r="B53" s="7">
        <v>1659</v>
      </c>
      <c r="C53" s="7">
        <v>1022</v>
      </c>
      <c r="D53" s="8">
        <v>0.61599999999999999</v>
      </c>
      <c r="E53" s="7">
        <v>383</v>
      </c>
      <c r="F53" s="8">
        <f t="shared" si="1"/>
        <v>0.41050375133976419</v>
      </c>
      <c r="G53" s="7">
        <v>550</v>
      </c>
      <c r="H53" s="7">
        <v>88</v>
      </c>
      <c r="I53" s="7">
        <v>1</v>
      </c>
      <c r="J53" s="7">
        <v>0</v>
      </c>
      <c r="K53" s="7">
        <f t="shared" si="0"/>
        <v>-167</v>
      </c>
      <c r="L53" s="8">
        <f t="shared" si="2"/>
        <v>8.5421994884910479E-2</v>
      </c>
    </row>
    <row r="54" spans="1:12">
      <c r="A54" s="6" t="s">
        <v>162</v>
      </c>
      <c r="B54" s="7">
        <v>2083</v>
      </c>
      <c r="C54" s="7">
        <v>1083</v>
      </c>
      <c r="D54" s="8">
        <v>0.51990000000000003</v>
      </c>
      <c r="E54" s="7">
        <v>442</v>
      </c>
      <c r="F54" s="8">
        <f t="shared" si="1"/>
        <v>0.4217557251908397</v>
      </c>
      <c r="G54" s="7">
        <v>606</v>
      </c>
      <c r="H54" s="7">
        <v>33</v>
      </c>
      <c r="I54" s="7">
        <v>2</v>
      </c>
      <c r="J54" s="7">
        <v>0</v>
      </c>
      <c r="K54" s="7">
        <f t="shared" si="0"/>
        <v>-164</v>
      </c>
      <c r="L54" s="8">
        <f t="shared" si="2"/>
        <v>8.388746803069054E-2</v>
      </c>
    </row>
    <row r="55" spans="1:12">
      <c r="A55" s="6" t="s">
        <v>92</v>
      </c>
      <c r="B55" s="7">
        <v>3353</v>
      </c>
      <c r="C55" s="7">
        <v>1843</v>
      </c>
      <c r="D55" s="8">
        <v>0.54969999999999997</v>
      </c>
      <c r="E55" s="7">
        <v>794</v>
      </c>
      <c r="F55" s="8">
        <f t="shared" si="1"/>
        <v>0.4539736992567181</v>
      </c>
      <c r="G55" s="7">
        <v>955</v>
      </c>
      <c r="H55" s="7">
        <v>92</v>
      </c>
      <c r="I55" s="7">
        <v>2</v>
      </c>
      <c r="J55" s="7">
        <v>0</v>
      </c>
      <c r="K55" s="7">
        <f t="shared" si="0"/>
        <v>-161</v>
      </c>
      <c r="L55" s="8">
        <f t="shared" si="2"/>
        <v>8.2352941176470587E-2</v>
      </c>
    </row>
    <row r="56" spans="1:12">
      <c r="A56" s="6" t="s">
        <v>154</v>
      </c>
      <c r="B56" s="7">
        <v>1816</v>
      </c>
      <c r="C56" s="7">
        <v>984</v>
      </c>
      <c r="D56" s="8">
        <v>0.54190000000000005</v>
      </c>
      <c r="E56" s="7">
        <v>395</v>
      </c>
      <c r="F56" s="8">
        <f t="shared" si="1"/>
        <v>0.41578947368421054</v>
      </c>
      <c r="G56" s="7">
        <v>555</v>
      </c>
      <c r="H56" s="7">
        <v>34</v>
      </c>
      <c r="I56" s="7">
        <v>0</v>
      </c>
      <c r="J56" s="7">
        <v>0</v>
      </c>
      <c r="K56" s="7">
        <f t="shared" si="0"/>
        <v>-160</v>
      </c>
      <c r="L56" s="8">
        <f t="shared" si="2"/>
        <v>8.1841432225063945E-2</v>
      </c>
    </row>
    <row r="57" spans="1:12">
      <c r="A57" s="6" t="s">
        <v>177</v>
      </c>
      <c r="B57" s="7">
        <v>3009</v>
      </c>
      <c r="C57" s="7">
        <v>1116</v>
      </c>
      <c r="D57" s="8">
        <v>0.37090000000000001</v>
      </c>
      <c r="E57" s="7">
        <v>362</v>
      </c>
      <c r="F57" s="8">
        <f t="shared" si="1"/>
        <v>0.41136363636363638</v>
      </c>
      <c r="G57" s="7">
        <v>518</v>
      </c>
      <c r="H57" s="7">
        <v>236</v>
      </c>
      <c r="I57" s="7">
        <v>0</v>
      </c>
      <c r="J57" s="7">
        <v>0</v>
      </c>
      <c r="K57" s="7">
        <f t="shared" si="0"/>
        <v>-156</v>
      </c>
      <c r="L57" s="8">
        <f t="shared" si="2"/>
        <v>7.9795396419437337E-2</v>
      </c>
    </row>
    <row r="58" spans="1:12">
      <c r="A58" s="6" t="s">
        <v>195</v>
      </c>
      <c r="B58" s="7">
        <v>2167</v>
      </c>
      <c r="C58" s="7">
        <v>1049</v>
      </c>
      <c r="D58" s="8">
        <v>0.48409999999999997</v>
      </c>
      <c r="E58" s="7">
        <v>416</v>
      </c>
      <c r="F58" s="8">
        <f t="shared" si="1"/>
        <v>0.42105263157894735</v>
      </c>
      <c r="G58" s="7">
        <v>572</v>
      </c>
      <c r="H58" s="7">
        <v>61</v>
      </c>
      <c r="I58" s="7">
        <v>0</v>
      </c>
      <c r="J58" s="7">
        <v>0</v>
      </c>
      <c r="K58" s="7">
        <f t="shared" si="0"/>
        <v>-156</v>
      </c>
      <c r="L58" s="8">
        <f t="shared" si="2"/>
        <v>7.9795396419437337E-2</v>
      </c>
    </row>
    <row r="59" spans="1:12">
      <c r="A59" s="6" t="s">
        <v>214</v>
      </c>
      <c r="B59" s="7">
        <v>1978</v>
      </c>
      <c r="C59" s="7">
        <v>883</v>
      </c>
      <c r="D59" s="8">
        <v>0.44640000000000002</v>
      </c>
      <c r="E59" s="7">
        <v>363</v>
      </c>
      <c r="F59" s="8">
        <f t="shared" si="1"/>
        <v>0.41156462585034015</v>
      </c>
      <c r="G59" s="7">
        <v>519</v>
      </c>
      <c r="H59" s="7">
        <v>0</v>
      </c>
      <c r="I59" s="7">
        <v>1</v>
      </c>
      <c r="J59" s="7">
        <v>0</v>
      </c>
      <c r="K59" s="7">
        <f t="shared" si="0"/>
        <v>-156</v>
      </c>
      <c r="L59" s="8">
        <f t="shared" si="2"/>
        <v>7.9795396419437337E-2</v>
      </c>
    </row>
    <row r="60" spans="1:12">
      <c r="A60" s="6" t="s">
        <v>116</v>
      </c>
      <c r="B60" s="7">
        <v>3243</v>
      </c>
      <c r="C60" s="7">
        <v>723</v>
      </c>
      <c r="D60" s="8">
        <v>0.22289999999999999</v>
      </c>
      <c r="E60" s="7">
        <v>275</v>
      </c>
      <c r="F60" s="8">
        <f t="shared" si="1"/>
        <v>0.39285714285714285</v>
      </c>
      <c r="G60" s="7">
        <v>425</v>
      </c>
      <c r="H60" s="7">
        <v>22</v>
      </c>
      <c r="I60" s="7">
        <v>1</v>
      </c>
      <c r="J60" s="7">
        <v>0</v>
      </c>
      <c r="K60" s="7">
        <f t="shared" si="0"/>
        <v>-150</v>
      </c>
      <c r="L60" s="8">
        <f t="shared" si="2"/>
        <v>7.6726342710997444E-2</v>
      </c>
    </row>
    <row r="61" spans="1:12">
      <c r="A61" s="6" t="s">
        <v>21</v>
      </c>
      <c r="B61" s="7">
        <v>2984</v>
      </c>
      <c r="C61" s="7">
        <v>1297</v>
      </c>
      <c r="D61" s="8">
        <v>0.43469999999999998</v>
      </c>
      <c r="E61" s="7">
        <v>532</v>
      </c>
      <c r="F61" s="8">
        <f t="shared" si="1"/>
        <v>0.43858202802967849</v>
      </c>
      <c r="G61" s="7">
        <v>681</v>
      </c>
      <c r="H61" s="7">
        <v>84</v>
      </c>
      <c r="I61" s="7">
        <v>0</v>
      </c>
      <c r="J61" s="7">
        <v>0</v>
      </c>
      <c r="K61" s="7">
        <f t="shared" si="0"/>
        <v>-149</v>
      </c>
      <c r="L61" s="8">
        <f t="shared" si="2"/>
        <v>7.6214833759590789E-2</v>
      </c>
    </row>
    <row r="62" spans="1:12">
      <c r="A62" s="6" t="s">
        <v>38</v>
      </c>
      <c r="B62" s="7">
        <v>2340</v>
      </c>
      <c r="C62" s="7">
        <v>894</v>
      </c>
      <c r="D62" s="8">
        <v>0.3821</v>
      </c>
      <c r="E62" s="7">
        <v>351</v>
      </c>
      <c r="F62" s="8">
        <f t="shared" si="1"/>
        <v>0.41342756183745583</v>
      </c>
      <c r="G62" s="7">
        <v>498</v>
      </c>
      <c r="H62" s="7">
        <v>45</v>
      </c>
      <c r="I62" s="7">
        <v>0</v>
      </c>
      <c r="J62" s="7">
        <v>0</v>
      </c>
      <c r="K62" s="7">
        <f t="shared" si="0"/>
        <v>-147</v>
      </c>
      <c r="L62" s="8">
        <f t="shared" si="2"/>
        <v>7.5191815856777491E-2</v>
      </c>
    </row>
    <row r="63" spans="1:12">
      <c r="A63" s="6" t="s">
        <v>54</v>
      </c>
      <c r="B63" s="7">
        <v>1266</v>
      </c>
      <c r="C63" s="7">
        <v>798</v>
      </c>
      <c r="D63" s="8">
        <v>0.63029999999999997</v>
      </c>
      <c r="E63" s="7">
        <v>303</v>
      </c>
      <c r="F63" s="8">
        <f t="shared" si="1"/>
        <v>0.40292553191489361</v>
      </c>
      <c r="G63" s="7">
        <v>449</v>
      </c>
      <c r="H63" s="7">
        <v>46</v>
      </c>
      <c r="I63" s="7">
        <v>0</v>
      </c>
      <c r="J63" s="7">
        <v>0</v>
      </c>
      <c r="K63" s="7">
        <f t="shared" si="0"/>
        <v>-146</v>
      </c>
      <c r="L63" s="8">
        <f t="shared" si="2"/>
        <v>7.468030690537085E-2</v>
      </c>
    </row>
    <row r="64" spans="1:12">
      <c r="A64" s="6" t="s">
        <v>215</v>
      </c>
      <c r="B64" s="7">
        <v>2028</v>
      </c>
      <c r="C64" s="7">
        <v>799</v>
      </c>
      <c r="D64" s="8">
        <v>0.39400000000000002</v>
      </c>
      <c r="E64" s="7">
        <v>326</v>
      </c>
      <c r="F64" s="8">
        <f t="shared" si="1"/>
        <v>0.40954773869346733</v>
      </c>
      <c r="G64" s="7">
        <v>470</v>
      </c>
      <c r="H64" s="7">
        <v>3</v>
      </c>
      <c r="I64" s="7">
        <v>0</v>
      </c>
      <c r="J64" s="7">
        <v>0</v>
      </c>
      <c r="K64" s="7">
        <f t="shared" si="0"/>
        <v>-144</v>
      </c>
      <c r="L64" s="8">
        <f t="shared" si="2"/>
        <v>7.3657289002557538E-2</v>
      </c>
    </row>
    <row r="65" spans="1:12">
      <c r="A65" s="6" t="s">
        <v>39</v>
      </c>
      <c r="B65" s="7">
        <v>2892</v>
      </c>
      <c r="C65" s="7">
        <v>1180</v>
      </c>
      <c r="D65" s="8">
        <v>0.40799999999999997</v>
      </c>
      <c r="E65" s="7">
        <v>476</v>
      </c>
      <c r="F65" s="8">
        <f t="shared" si="1"/>
        <v>0.43470319634703197</v>
      </c>
      <c r="G65" s="7">
        <v>619</v>
      </c>
      <c r="H65" s="7">
        <v>84</v>
      </c>
      <c r="I65" s="7">
        <v>1</v>
      </c>
      <c r="J65" s="7">
        <v>0</v>
      </c>
      <c r="K65" s="7">
        <f t="shared" si="0"/>
        <v>-143</v>
      </c>
      <c r="L65" s="8">
        <f t="shared" si="2"/>
        <v>7.3145780051150897E-2</v>
      </c>
    </row>
    <row r="66" spans="1:12">
      <c r="A66" s="6" t="s">
        <v>217</v>
      </c>
      <c r="B66" s="7">
        <v>2135</v>
      </c>
      <c r="C66" s="7">
        <v>720</v>
      </c>
      <c r="D66" s="8">
        <v>0.3372</v>
      </c>
      <c r="E66" s="7">
        <v>291</v>
      </c>
      <c r="F66" s="8">
        <f t="shared" si="1"/>
        <v>0.4047287899860918</v>
      </c>
      <c r="G66" s="7">
        <v>428</v>
      </c>
      <c r="H66" s="7">
        <v>0</v>
      </c>
      <c r="I66" s="7">
        <v>1</v>
      </c>
      <c r="J66" s="7">
        <v>0</v>
      </c>
      <c r="K66" s="7">
        <f t="shared" ref="K66:K129" si="3">E66-G66</f>
        <v>-137</v>
      </c>
      <c r="L66" s="8">
        <f t="shared" si="2"/>
        <v>7.0076726342711004E-2</v>
      </c>
    </row>
    <row r="67" spans="1:12">
      <c r="A67" s="6" t="s">
        <v>60</v>
      </c>
      <c r="B67" s="7">
        <v>2678</v>
      </c>
      <c r="C67" s="7">
        <v>1786</v>
      </c>
      <c r="D67" s="8">
        <v>0.66690000000000005</v>
      </c>
      <c r="E67" s="7">
        <v>778</v>
      </c>
      <c r="F67" s="8">
        <f t="shared" ref="F67:F130" si="4">E67/(E67+G67)</f>
        <v>0.45981087470449172</v>
      </c>
      <c r="G67" s="7">
        <v>914</v>
      </c>
      <c r="H67" s="7">
        <v>94</v>
      </c>
      <c r="I67" s="7">
        <v>0</v>
      </c>
      <c r="J67" s="7">
        <v>0</v>
      </c>
      <c r="K67" s="7">
        <f t="shared" si="3"/>
        <v>-136</v>
      </c>
      <c r="L67" s="8">
        <f t="shared" ref="L67:L130" si="5">ABS(K67)/$O$9</f>
        <v>6.9565217391304349E-2</v>
      </c>
    </row>
    <row r="68" spans="1:12">
      <c r="A68" s="6" t="s">
        <v>11</v>
      </c>
      <c r="B68" s="7">
        <v>2865</v>
      </c>
      <c r="C68" s="7">
        <v>1200</v>
      </c>
      <c r="D68" s="8">
        <v>0.41880000000000001</v>
      </c>
      <c r="E68" s="7">
        <v>429</v>
      </c>
      <c r="F68" s="8">
        <f t="shared" si="4"/>
        <v>0.43202416918429004</v>
      </c>
      <c r="G68" s="7">
        <v>564</v>
      </c>
      <c r="H68" s="7">
        <v>207</v>
      </c>
      <c r="I68" s="7">
        <v>0</v>
      </c>
      <c r="J68" s="7">
        <v>0</v>
      </c>
      <c r="K68" s="7">
        <f t="shared" si="3"/>
        <v>-135</v>
      </c>
      <c r="L68" s="8">
        <f t="shared" si="5"/>
        <v>6.9053708439897693E-2</v>
      </c>
    </row>
    <row r="69" spans="1:12">
      <c r="A69" s="6" t="s">
        <v>209</v>
      </c>
      <c r="B69" s="7">
        <v>1514</v>
      </c>
      <c r="C69" s="7">
        <v>743</v>
      </c>
      <c r="D69" s="8">
        <v>0.49080000000000001</v>
      </c>
      <c r="E69" s="7">
        <v>291</v>
      </c>
      <c r="F69" s="8">
        <f t="shared" si="4"/>
        <v>0.40585774058577406</v>
      </c>
      <c r="G69" s="7">
        <v>426</v>
      </c>
      <c r="H69" s="7">
        <v>26</v>
      </c>
      <c r="I69" s="7">
        <v>0</v>
      </c>
      <c r="J69" s="7">
        <v>0</v>
      </c>
      <c r="K69" s="7">
        <f t="shared" si="3"/>
        <v>-135</v>
      </c>
      <c r="L69" s="8">
        <f t="shared" si="5"/>
        <v>6.9053708439897693E-2</v>
      </c>
    </row>
    <row r="70" spans="1:12">
      <c r="A70" s="6" t="s">
        <v>85</v>
      </c>
      <c r="B70" s="7">
        <v>2249</v>
      </c>
      <c r="C70" s="7">
        <v>1336</v>
      </c>
      <c r="D70" s="8">
        <v>0.59399999999999997</v>
      </c>
      <c r="E70" s="7">
        <v>581</v>
      </c>
      <c r="F70" s="8">
        <f t="shared" si="4"/>
        <v>0.44864864864864867</v>
      </c>
      <c r="G70" s="7">
        <v>714</v>
      </c>
      <c r="H70" s="7">
        <v>40</v>
      </c>
      <c r="I70" s="7">
        <v>1</v>
      </c>
      <c r="J70" s="7">
        <v>0</v>
      </c>
      <c r="K70" s="7">
        <f t="shared" si="3"/>
        <v>-133</v>
      </c>
      <c r="L70" s="8">
        <f t="shared" si="5"/>
        <v>6.8030690537084396E-2</v>
      </c>
    </row>
    <row r="71" spans="1:12">
      <c r="A71" s="6" t="s">
        <v>152</v>
      </c>
      <c r="B71" s="7">
        <v>4048</v>
      </c>
      <c r="C71" s="7">
        <v>2876</v>
      </c>
      <c r="D71" s="8">
        <v>0.71050000000000002</v>
      </c>
      <c r="E71" s="7">
        <v>1315</v>
      </c>
      <c r="F71" s="8">
        <f t="shared" si="4"/>
        <v>0.47610427226647356</v>
      </c>
      <c r="G71" s="7">
        <v>1447</v>
      </c>
      <c r="H71" s="7">
        <v>114</v>
      </c>
      <c r="I71" s="7">
        <v>0</v>
      </c>
      <c r="J71" s="7">
        <v>0</v>
      </c>
      <c r="K71" s="7">
        <f t="shared" si="3"/>
        <v>-132</v>
      </c>
      <c r="L71" s="8">
        <f t="shared" si="5"/>
        <v>6.7519181585677754E-2</v>
      </c>
    </row>
    <row r="72" spans="1:12">
      <c r="A72" s="6" t="s">
        <v>4</v>
      </c>
      <c r="B72" s="7">
        <v>2509</v>
      </c>
      <c r="C72" s="7">
        <v>1109</v>
      </c>
      <c r="D72" s="8">
        <v>0.442</v>
      </c>
      <c r="E72" s="7">
        <v>422</v>
      </c>
      <c r="F72" s="8">
        <f t="shared" si="4"/>
        <v>0.43326488706365501</v>
      </c>
      <c r="G72" s="7">
        <v>552</v>
      </c>
      <c r="H72" s="7">
        <v>134</v>
      </c>
      <c r="I72" s="7">
        <v>1</v>
      </c>
      <c r="J72" s="7">
        <v>0</v>
      </c>
      <c r="K72" s="7">
        <f t="shared" si="3"/>
        <v>-130</v>
      </c>
      <c r="L72" s="8">
        <f t="shared" si="5"/>
        <v>6.6496163682864456E-2</v>
      </c>
    </row>
    <row r="73" spans="1:12">
      <c r="A73" s="6" t="s">
        <v>89</v>
      </c>
      <c r="B73" s="7">
        <v>3305</v>
      </c>
      <c r="C73" s="7">
        <v>1990</v>
      </c>
      <c r="D73" s="8">
        <v>0.60209999999999997</v>
      </c>
      <c r="E73" s="7">
        <v>896</v>
      </c>
      <c r="F73" s="8">
        <f t="shared" si="4"/>
        <v>0.46618106139438087</v>
      </c>
      <c r="G73" s="7">
        <v>1026</v>
      </c>
      <c r="H73" s="7">
        <v>67</v>
      </c>
      <c r="I73" s="7">
        <v>1</v>
      </c>
      <c r="J73" s="7">
        <v>0</v>
      </c>
      <c r="K73" s="7">
        <f t="shared" si="3"/>
        <v>-130</v>
      </c>
      <c r="L73" s="8">
        <f t="shared" si="5"/>
        <v>6.6496163682864456E-2</v>
      </c>
    </row>
    <row r="74" spans="1:12">
      <c r="A74" s="6" t="s">
        <v>198</v>
      </c>
      <c r="B74" s="7">
        <v>1516</v>
      </c>
      <c r="C74" s="7">
        <v>612</v>
      </c>
      <c r="D74" s="8">
        <v>0.4037</v>
      </c>
      <c r="E74" s="7">
        <v>223</v>
      </c>
      <c r="F74" s="8">
        <f t="shared" si="4"/>
        <v>0.38715277777777779</v>
      </c>
      <c r="G74" s="7">
        <v>353</v>
      </c>
      <c r="H74" s="7">
        <v>36</v>
      </c>
      <c r="I74" s="7">
        <v>0</v>
      </c>
      <c r="J74" s="7">
        <v>0</v>
      </c>
      <c r="K74" s="7">
        <f t="shared" si="3"/>
        <v>-130</v>
      </c>
      <c r="L74" s="8">
        <f t="shared" si="5"/>
        <v>6.6496163682864456E-2</v>
      </c>
    </row>
    <row r="75" spans="1:12">
      <c r="A75" s="6" t="s">
        <v>44</v>
      </c>
      <c r="B75" s="7">
        <v>454</v>
      </c>
      <c r="C75" s="7">
        <v>301</v>
      </c>
      <c r="D75" s="8">
        <v>0.66300000000000003</v>
      </c>
      <c r="E75" s="7">
        <v>71</v>
      </c>
      <c r="F75" s="8">
        <f t="shared" si="4"/>
        <v>0.26199261992619927</v>
      </c>
      <c r="G75" s="7">
        <v>200</v>
      </c>
      <c r="H75" s="7">
        <v>30</v>
      </c>
      <c r="I75" s="7">
        <v>0</v>
      </c>
      <c r="J75" s="7">
        <v>0</v>
      </c>
      <c r="K75" s="7">
        <f t="shared" si="3"/>
        <v>-129</v>
      </c>
      <c r="L75" s="8">
        <f t="shared" si="5"/>
        <v>6.5984654731457801E-2</v>
      </c>
    </row>
    <row r="76" spans="1:12">
      <c r="A76" s="6" t="s">
        <v>179</v>
      </c>
      <c r="B76" s="7">
        <v>1622</v>
      </c>
      <c r="C76" s="7">
        <v>549</v>
      </c>
      <c r="D76" s="8">
        <v>0.33850000000000002</v>
      </c>
      <c r="E76" s="7">
        <v>166</v>
      </c>
      <c r="F76" s="8">
        <f t="shared" si="4"/>
        <v>0.36244541484716158</v>
      </c>
      <c r="G76" s="7">
        <v>292</v>
      </c>
      <c r="H76" s="7">
        <v>91</v>
      </c>
      <c r="I76" s="7">
        <v>0</v>
      </c>
      <c r="J76" s="7">
        <v>0</v>
      </c>
      <c r="K76" s="7">
        <f t="shared" si="3"/>
        <v>-126</v>
      </c>
      <c r="L76" s="8">
        <f t="shared" si="5"/>
        <v>6.4450127877237848E-2</v>
      </c>
    </row>
    <row r="77" spans="1:12">
      <c r="A77" s="6" t="s">
        <v>99</v>
      </c>
      <c r="B77" s="7">
        <v>2765</v>
      </c>
      <c r="C77" s="7">
        <v>1457</v>
      </c>
      <c r="D77" s="8">
        <v>0.52690000000000003</v>
      </c>
      <c r="E77" s="7">
        <v>628</v>
      </c>
      <c r="F77" s="8">
        <f t="shared" si="4"/>
        <v>0.45540246555474984</v>
      </c>
      <c r="G77" s="7">
        <v>751</v>
      </c>
      <c r="H77" s="7">
        <v>78</v>
      </c>
      <c r="I77" s="7">
        <v>0</v>
      </c>
      <c r="J77" s="7">
        <v>0</v>
      </c>
      <c r="K77" s="7">
        <f t="shared" si="3"/>
        <v>-123</v>
      </c>
      <c r="L77" s="8">
        <f t="shared" si="5"/>
        <v>6.2915601023017909E-2</v>
      </c>
    </row>
    <row r="78" spans="1:12">
      <c r="A78" s="6" t="s">
        <v>63</v>
      </c>
      <c r="B78" s="7">
        <v>1839</v>
      </c>
      <c r="C78" s="7">
        <v>1327</v>
      </c>
      <c r="D78" s="8">
        <v>0.72160000000000002</v>
      </c>
      <c r="E78" s="7">
        <v>577</v>
      </c>
      <c r="F78" s="8">
        <f t="shared" si="4"/>
        <v>0.45219435736677116</v>
      </c>
      <c r="G78" s="7">
        <v>699</v>
      </c>
      <c r="H78" s="7">
        <v>49</v>
      </c>
      <c r="I78" s="7">
        <v>2</v>
      </c>
      <c r="J78" s="7">
        <v>0</v>
      </c>
      <c r="K78" s="7">
        <f t="shared" si="3"/>
        <v>-122</v>
      </c>
      <c r="L78" s="8">
        <f t="shared" si="5"/>
        <v>6.2404092071611253E-2</v>
      </c>
    </row>
    <row r="79" spans="1:12">
      <c r="A79" s="6" t="s">
        <v>73</v>
      </c>
      <c r="B79" s="7">
        <v>2889</v>
      </c>
      <c r="C79" s="7">
        <v>2059</v>
      </c>
      <c r="D79" s="8">
        <v>0.7127</v>
      </c>
      <c r="E79" s="7">
        <v>936</v>
      </c>
      <c r="F79" s="8">
        <f t="shared" si="4"/>
        <v>0.46987951807228917</v>
      </c>
      <c r="G79" s="7">
        <v>1056</v>
      </c>
      <c r="H79" s="7">
        <v>66</v>
      </c>
      <c r="I79" s="7">
        <v>1</v>
      </c>
      <c r="J79" s="7">
        <v>0</v>
      </c>
      <c r="K79" s="7">
        <f t="shared" si="3"/>
        <v>-120</v>
      </c>
      <c r="L79" s="8">
        <f t="shared" si="5"/>
        <v>6.1381074168797956E-2</v>
      </c>
    </row>
    <row r="80" spans="1:12">
      <c r="A80" s="6" t="s">
        <v>163</v>
      </c>
      <c r="B80" s="7">
        <v>2511</v>
      </c>
      <c r="C80" s="7">
        <v>1873</v>
      </c>
      <c r="D80" s="8">
        <v>0.74590000000000001</v>
      </c>
      <c r="E80" s="7">
        <v>840</v>
      </c>
      <c r="F80" s="8">
        <f t="shared" si="4"/>
        <v>0.46848856664807587</v>
      </c>
      <c r="G80" s="7">
        <v>953</v>
      </c>
      <c r="H80" s="7">
        <v>79</v>
      </c>
      <c r="I80" s="7">
        <v>1</v>
      </c>
      <c r="J80" s="7">
        <v>0</v>
      </c>
      <c r="K80" s="7">
        <f t="shared" si="3"/>
        <v>-113</v>
      </c>
      <c r="L80" s="8">
        <f t="shared" si="5"/>
        <v>5.7800511508951408E-2</v>
      </c>
    </row>
    <row r="81" spans="1:12">
      <c r="A81" s="6" t="s">
        <v>37</v>
      </c>
      <c r="B81" s="7">
        <v>3160</v>
      </c>
      <c r="C81" s="7">
        <v>1252</v>
      </c>
      <c r="D81" s="8">
        <v>0.3962</v>
      </c>
      <c r="E81" s="7">
        <v>535</v>
      </c>
      <c r="F81" s="8">
        <f t="shared" si="4"/>
        <v>0.453774385072095</v>
      </c>
      <c r="G81" s="7">
        <v>644</v>
      </c>
      <c r="H81" s="7">
        <v>72</v>
      </c>
      <c r="I81" s="7">
        <v>1</v>
      </c>
      <c r="J81" s="7">
        <v>0</v>
      </c>
      <c r="K81" s="7">
        <f t="shared" si="3"/>
        <v>-109</v>
      </c>
      <c r="L81" s="8">
        <f t="shared" si="5"/>
        <v>5.5754475703324806E-2</v>
      </c>
    </row>
    <row r="82" spans="1:12">
      <c r="A82" s="6" t="s">
        <v>47</v>
      </c>
      <c r="B82" s="7">
        <v>4680</v>
      </c>
      <c r="C82" s="7">
        <v>2380</v>
      </c>
      <c r="D82" s="8">
        <v>0.50849999999999995</v>
      </c>
      <c r="E82" s="7">
        <v>1077</v>
      </c>
      <c r="F82" s="8">
        <f t="shared" si="4"/>
        <v>0.47591692443658862</v>
      </c>
      <c r="G82" s="7">
        <v>1186</v>
      </c>
      <c r="H82" s="7">
        <v>114</v>
      </c>
      <c r="I82" s="7">
        <v>3</v>
      </c>
      <c r="J82" s="7">
        <v>0</v>
      </c>
      <c r="K82" s="7">
        <f t="shared" si="3"/>
        <v>-109</v>
      </c>
      <c r="L82" s="8">
        <f t="shared" si="5"/>
        <v>5.5754475703324806E-2</v>
      </c>
    </row>
    <row r="83" spans="1:12">
      <c r="A83" s="6" t="s">
        <v>70</v>
      </c>
      <c r="B83" s="7">
        <v>4744</v>
      </c>
      <c r="C83" s="7">
        <v>2468</v>
      </c>
      <c r="D83" s="8">
        <v>0.5202</v>
      </c>
      <c r="E83" s="7">
        <v>1127</v>
      </c>
      <c r="F83" s="8">
        <f t="shared" si="4"/>
        <v>0.47754237288135593</v>
      </c>
      <c r="G83" s="7">
        <v>1233</v>
      </c>
      <c r="H83" s="7">
        <v>107</v>
      </c>
      <c r="I83" s="7">
        <v>1</v>
      </c>
      <c r="J83" s="7">
        <v>0</v>
      </c>
      <c r="K83" s="7">
        <f t="shared" si="3"/>
        <v>-106</v>
      </c>
      <c r="L83" s="8">
        <f t="shared" si="5"/>
        <v>5.421994884910486E-2</v>
      </c>
    </row>
    <row r="84" spans="1:12">
      <c r="A84" s="6" t="s">
        <v>197</v>
      </c>
      <c r="B84" s="7">
        <v>4290</v>
      </c>
      <c r="C84" s="7">
        <v>1486</v>
      </c>
      <c r="D84" s="8">
        <v>0.34639999999999999</v>
      </c>
      <c r="E84" s="7">
        <v>650</v>
      </c>
      <c r="F84" s="8">
        <f t="shared" si="4"/>
        <v>0.46230440967283071</v>
      </c>
      <c r="G84" s="7">
        <v>756</v>
      </c>
      <c r="H84" s="7">
        <v>80</v>
      </c>
      <c r="I84" s="7">
        <v>0</v>
      </c>
      <c r="J84" s="7">
        <v>0</v>
      </c>
      <c r="K84" s="7">
        <f t="shared" si="3"/>
        <v>-106</v>
      </c>
      <c r="L84" s="8">
        <f t="shared" si="5"/>
        <v>5.421994884910486E-2</v>
      </c>
    </row>
    <row r="85" spans="1:12">
      <c r="A85" s="6" t="s">
        <v>66</v>
      </c>
      <c r="B85" s="7">
        <v>3970</v>
      </c>
      <c r="C85" s="7">
        <v>413</v>
      </c>
      <c r="D85" s="8">
        <v>0.104</v>
      </c>
      <c r="E85" s="7">
        <v>141</v>
      </c>
      <c r="F85" s="8">
        <f t="shared" si="4"/>
        <v>0.36434108527131781</v>
      </c>
      <c r="G85" s="7">
        <v>246</v>
      </c>
      <c r="H85" s="7">
        <v>26</v>
      </c>
      <c r="I85" s="7">
        <v>0</v>
      </c>
      <c r="J85" s="7">
        <v>0</v>
      </c>
      <c r="K85" s="7">
        <f t="shared" si="3"/>
        <v>-105</v>
      </c>
      <c r="L85" s="8">
        <f t="shared" si="5"/>
        <v>5.3708439897698211E-2</v>
      </c>
    </row>
    <row r="86" spans="1:12">
      <c r="A86" s="6" t="s">
        <v>213</v>
      </c>
      <c r="B86" s="7">
        <v>1082</v>
      </c>
      <c r="C86" s="7">
        <v>385</v>
      </c>
      <c r="D86" s="8">
        <v>0.35580000000000001</v>
      </c>
      <c r="E86" s="7">
        <v>140</v>
      </c>
      <c r="F86" s="8">
        <f t="shared" si="4"/>
        <v>0.36553524804177545</v>
      </c>
      <c r="G86" s="7">
        <v>243</v>
      </c>
      <c r="H86" s="7">
        <v>1</v>
      </c>
      <c r="I86" s="7">
        <v>1</v>
      </c>
      <c r="J86" s="7">
        <v>0</v>
      </c>
      <c r="K86" s="7">
        <f t="shared" si="3"/>
        <v>-103</v>
      </c>
      <c r="L86" s="8">
        <f t="shared" si="5"/>
        <v>5.2685421994884914E-2</v>
      </c>
    </row>
    <row r="87" spans="1:12">
      <c r="A87" s="6" t="s">
        <v>50</v>
      </c>
      <c r="B87" s="7">
        <v>3173</v>
      </c>
      <c r="C87" s="7">
        <v>2246</v>
      </c>
      <c r="D87" s="8">
        <v>0.70779999999999998</v>
      </c>
      <c r="E87" s="7">
        <v>1020</v>
      </c>
      <c r="F87" s="8">
        <f t="shared" si="4"/>
        <v>0.47619047619047616</v>
      </c>
      <c r="G87" s="7">
        <v>1122</v>
      </c>
      <c r="H87" s="7">
        <v>103</v>
      </c>
      <c r="I87" s="7">
        <v>1</v>
      </c>
      <c r="J87" s="7">
        <v>0</v>
      </c>
      <c r="K87" s="7">
        <f t="shared" si="3"/>
        <v>-102</v>
      </c>
      <c r="L87" s="8">
        <f t="shared" si="5"/>
        <v>5.2173913043478258E-2</v>
      </c>
    </row>
    <row r="88" spans="1:12">
      <c r="A88" s="6" t="s">
        <v>114</v>
      </c>
      <c r="B88" s="7">
        <v>3651</v>
      </c>
      <c r="C88" s="7">
        <v>951</v>
      </c>
      <c r="D88" s="8">
        <v>0.26050000000000001</v>
      </c>
      <c r="E88" s="7">
        <v>398</v>
      </c>
      <c r="F88" s="8">
        <f t="shared" si="4"/>
        <v>0.44320712694877507</v>
      </c>
      <c r="G88" s="7">
        <v>500</v>
      </c>
      <c r="H88" s="7">
        <v>53</v>
      </c>
      <c r="I88" s="7">
        <v>0</v>
      </c>
      <c r="J88" s="7">
        <v>0</v>
      </c>
      <c r="K88" s="7">
        <f t="shared" si="3"/>
        <v>-102</v>
      </c>
      <c r="L88" s="8">
        <f t="shared" si="5"/>
        <v>5.2173913043478258E-2</v>
      </c>
    </row>
    <row r="89" spans="1:12">
      <c r="A89" s="6" t="s">
        <v>150</v>
      </c>
      <c r="B89" s="7">
        <v>4039</v>
      </c>
      <c r="C89" s="7">
        <v>2052</v>
      </c>
      <c r="D89" s="8">
        <v>0.50800000000000001</v>
      </c>
      <c r="E89" s="7">
        <v>934</v>
      </c>
      <c r="F89" s="8">
        <f t="shared" si="4"/>
        <v>0.47411167512690355</v>
      </c>
      <c r="G89" s="7">
        <v>1036</v>
      </c>
      <c r="H89" s="7">
        <v>82</v>
      </c>
      <c r="I89" s="7">
        <v>0</v>
      </c>
      <c r="J89" s="7">
        <v>0</v>
      </c>
      <c r="K89" s="7">
        <f t="shared" si="3"/>
        <v>-102</v>
      </c>
      <c r="L89" s="8">
        <f t="shared" si="5"/>
        <v>5.2173913043478258E-2</v>
      </c>
    </row>
    <row r="90" spans="1:12">
      <c r="A90" s="6" t="s">
        <v>33</v>
      </c>
      <c r="B90" s="7">
        <v>1644</v>
      </c>
      <c r="C90" s="7">
        <v>808</v>
      </c>
      <c r="D90" s="8">
        <v>0.49149999999999999</v>
      </c>
      <c r="E90" s="7">
        <v>327</v>
      </c>
      <c r="F90" s="8">
        <f t="shared" si="4"/>
        <v>0.4383378016085791</v>
      </c>
      <c r="G90" s="7">
        <v>419</v>
      </c>
      <c r="H90" s="7">
        <v>62</v>
      </c>
      <c r="I90" s="7">
        <v>0</v>
      </c>
      <c r="J90" s="7">
        <v>0</v>
      </c>
      <c r="K90" s="7">
        <f t="shared" si="3"/>
        <v>-92</v>
      </c>
      <c r="L90" s="8">
        <f t="shared" si="5"/>
        <v>4.7058823529411764E-2</v>
      </c>
    </row>
    <row r="91" spans="1:12">
      <c r="A91" s="6" t="s">
        <v>53</v>
      </c>
      <c r="B91" s="7">
        <v>3576</v>
      </c>
      <c r="C91" s="7">
        <v>2351</v>
      </c>
      <c r="D91" s="8">
        <v>0.65739999999999998</v>
      </c>
      <c r="E91" s="7">
        <v>995</v>
      </c>
      <c r="F91" s="8">
        <f t="shared" si="4"/>
        <v>0.47790585975024014</v>
      </c>
      <c r="G91" s="7">
        <v>1087</v>
      </c>
      <c r="H91" s="7">
        <v>269</v>
      </c>
      <c r="I91" s="7">
        <v>0</v>
      </c>
      <c r="J91" s="7">
        <v>0</v>
      </c>
      <c r="K91" s="7">
        <f t="shared" si="3"/>
        <v>-92</v>
      </c>
      <c r="L91" s="8">
        <f t="shared" si="5"/>
        <v>4.7058823529411764E-2</v>
      </c>
    </row>
    <row r="92" spans="1:12">
      <c r="A92" s="6" t="s">
        <v>5</v>
      </c>
      <c r="B92" s="7">
        <v>3107</v>
      </c>
      <c r="C92" s="7">
        <v>1377</v>
      </c>
      <c r="D92" s="8">
        <v>0.44319999999999998</v>
      </c>
      <c r="E92" s="7">
        <v>565</v>
      </c>
      <c r="F92" s="8">
        <f t="shared" si="4"/>
        <v>0.46349466776045939</v>
      </c>
      <c r="G92" s="7">
        <v>654</v>
      </c>
      <c r="H92" s="7">
        <v>157</v>
      </c>
      <c r="I92" s="7">
        <v>1</v>
      </c>
      <c r="J92" s="7">
        <v>0</v>
      </c>
      <c r="K92" s="7">
        <f t="shared" si="3"/>
        <v>-89</v>
      </c>
      <c r="L92" s="8">
        <f t="shared" si="5"/>
        <v>4.5524296675191818E-2</v>
      </c>
    </row>
    <row r="93" spans="1:12">
      <c r="A93" s="6" t="s">
        <v>216</v>
      </c>
      <c r="B93" s="7">
        <v>1920</v>
      </c>
      <c r="C93" s="7">
        <v>685</v>
      </c>
      <c r="D93" s="8">
        <v>0.35680000000000001</v>
      </c>
      <c r="E93" s="7">
        <v>300</v>
      </c>
      <c r="F93" s="8">
        <f t="shared" si="4"/>
        <v>0.43795620437956206</v>
      </c>
      <c r="G93" s="7">
        <v>385</v>
      </c>
      <c r="H93" s="7">
        <v>0</v>
      </c>
      <c r="I93" s="7">
        <v>0</v>
      </c>
      <c r="J93" s="7">
        <v>0</v>
      </c>
      <c r="K93" s="7">
        <f t="shared" si="3"/>
        <v>-85</v>
      </c>
      <c r="L93" s="8">
        <f t="shared" si="5"/>
        <v>4.3478260869565216E-2</v>
      </c>
    </row>
    <row r="94" spans="1:12">
      <c r="A94" s="6" t="s">
        <v>74</v>
      </c>
      <c r="B94" s="7">
        <v>3391</v>
      </c>
      <c r="C94" s="7">
        <v>2296</v>
      </c>
      <c r="D94" s="8">
        <v>0.67710000000000004</v>
      </c>
      <c r="E94" s="7">
        <v>1068</v>
      </c>
      <c r="F94" s="8">
        <f t="shared" si="4"/>
        <v>0.48129788192879674</v>
      </c>
      <c r="G94" s="7">
        <v>1151</v>
      </c>
      <c r="H94" s="7">
        <v>75</v>
      </c>
      <c r="I94" s="7">
        <v>2</v>
      </c>
      <c r="J94" s="7">
        <v>0</v>
      </c>
      <c r="K94" s="7">
        <f t="shared" si="3"/>
        <v>-83</v>
      </c>
      <c r="L94" s="8">
        <f t="shared" si="5"/>
        <v>4.2455242966751919E-2</v>
      </c>
    </row>
    <row r="95" spans="1:12">
      <c r="A95" s="6" t="s">
        <v>15</v>
      </c>
      <c r="B95" s="7">
        <v>2679</v>
      </c>
      <c r="C95" s="7">
        <v>1518</v>
      </c>
      <c r="D95" s="8">
        <v>0.56659999999999999</v>
      </c>
      <c r="E95" s="7">
        <v>662</v>
      </c>
      <c r="F95" s="8">
        <f t="shared" si="4"/>
        <v>0.47083926031294454</v>
      </c>
      <c r="G95" s="7">
        <v>744</v>
      </c>
      <c r="H95" s="7">
        <v>109</v>
      </c>
      <c r="I95" s="7">
        <v>3</v>
      </c>
      <c r="J95" s="7">
        <v>0</v>
      </c>
      <c r="K95" s="7">
        <f t="shared" si="3"/>
        <v>-82</v>
      </c>
      <c r="L95" s="8">
        <f t="shared" si="5"/>
        <v>4.194373401534527E-2</v>
      </c>
    </row>
    <row r="96" spans="1:12">
      <c r="A96" s="6" t="s">
        <v>110</v>
      </c>
      <c r="B96" s="7">
        <v>3352</v>
      </c>
      <c r="C96" s="7">
        <v>607</v>
      </c>
      <c r="D96" s="8">
        <v>0.18110000000000001</v>
      </c>
      <c r="E96" s="7">
        <v>251</v>
      </c>
      <c r="F96" s="8">
        <f t="shared" si="4"/>
        <v>0.43127147766323026</v>
      </c>
      <c r="G96" s="7">
        <v>331</v>
      </c>
      <c r="H96" s="7">
        <v>25</v>
      </c>
      <c r="I96" s="7">
        <v>0</v>
      </c>
      <c r="J96" s="7">
        <v>0</v>
      </c>
      <c r="K96" s="7">
        <f t="shared" si="3"/>
        <v>-80</v>
      </c>
      <c r="L96" s="8">
        <f t="shared" si="5"/>
        <v>4.0920716112531973E-2</v>
      </c>
    </row>
    <row r="97" spans="1:12">
      <c r="A97" s="6" t="s">
        <v>185</v>
      </c>
      <c r="B97" s="7">
        <v>1813</v>
      </c>
      <c r="C97" s="7">
        <v>708</v>
      </c>
      <c r="D97" s="8">
        <v>0.39050000000000001</v>
      </c>
      <c r="E97" s="7">
        <v>297</v>
      </c>
      <c r="F97" s="8">
        <f t="shared" si="4"/>
        <v>0.44065281899109793</v>
      </c>
      <c r="G97" s="7">
        <v>377</v>
      </c>
      <c r="H97" s="7">
        <v>34</v>
      </c>
      <c r="I97" s="7">
        <v>0</v>
      </c>
      <c r="J97" s="7">
        <v>0</v>
      </c>
      <c r="K97" s="7">
        <f t="shared" si="3"/>
        <v>-80</v>
      </c>
      <c r="L97" s="8">
        <f t="shared" si="5"/>
        <v>4.0920716112531973E-2</v>
      </c>
    </row>
    <row r="98" spans="1:12">
      <c r="A98" s="6" t="s">
        <v>41</v>
      </c>
      <c r="B98" s="7">
        <v>1639</v>
      </c>
      <c r="C98" s="7">
        <v>525</v>
      </c>
      <c r="D98" s="8">
        <v>0.32029999999999997</v>
      </c>
      <c r="E98" s="7">
        <v>207</v>
      </c>
      <c r="F98" s="8">
        <f t="shared" si="4"/>
        <v>0.42331288343558282</v>
      </c>
      <c r="G98" s="7">
        <v>282</v>
      </c>
      <c r="H98" s="7">
        <v>35</v>
      </c>
      <c r="I98" s="7">
        <v>1</v>
      </c>
      <c r="J98" s="7">
        <v>0</v>
      </c>
      <c r="K98" s="7">
        <f t="shared" si="3"/>
        <v>-75</v>
      </c>
      <c r="L98" s="8">
        <f t="shared" si="5"/>
        <v>3.8363171355498722E-2</v>
      </c>
    </row>
    <row r="99" spans="1:12">
      <c r="A99" s="6" t="s">
        <v>219</v>
      </c>
      <c r="B99" s="7">
        <v>1573</v>
      </c>
      <c r="C99" s="7">
        <v>626</v>
      </c>
      <c r="D99" s="8">
        <v>0.39800000000000002</v>
      </c>
      <c r="E99" s="7">
        <v>275</v>
      </c>
      <c r="F99" s="8">
        <f t="shared" si="4"/>
        <v>0.44</v>
      </c>
      <c r="G99" s="7">
        <v>350</v>
      </c>
      <c r="H99" s="7">
        <v>1</v>
      </c>
      <c r="I99" s="7">
        <v>0</v>
      </c>
      <c r="J99" s="7">
        <v>0</v>
      </c>
      <c r="K99" s="7">
        <f t="shared" si="3"/>
        <v>-75</v>
      </c>
      <c r="L99" s="8">
        <f t="shared" si="5"/>
        <v>3.8363171355498722E-2</v>
      </c>
    </row>
    <row r="100" spans="1:12">
      <c r="A100" s="6" t="s">
        <v>188</v>
      </c>
      <c r="B100" s="7">
        <v>2666</v>
      </c>
      <c r="C100" s="7">
        <v>914</v>
      </c>
      <c r="D100" s="8">
        <v>0.34279999999999999</v>
      </c>
      <c r="E100" s="7">
        <v>336</v>
      </c>
      <c r="F100" s="8">
        <f t="shared" si="4"/>
        <v>0.45040214477211798</v>
      </c>
      <c r="G100" s="7">
        <v>410</v>
      </c>
      <c r="H100" s="7">
        <v>168</v>
      </c>
      <c r="I100" s="7">
        <v>0</v>
      </c>
      <c r="J100" s="7">
        <v>0</v>
      </c>
      <c r="K100" s="7">
        <f t="shared" si="3"/>
        <v>-74</v>
      </c>
      <c r="L100" s="8">
        <f t="shared" si="5"/>
        <v>3.7851662404092073E-2</v>
      </c>
    </row>
    <row r="101" spans="1:12">
      <c r="A101" s="6" t="s">
        <v>113</v>
      </c>
      <c r="B101" s="7">
        <v>2857</v>
      </c>
      <c r="C101" s="7">
        <v>248</v>
      </c>
      <c r="D101" s="8">
        <v>8.6800000000000002E-2</v>
      </c>
      <c r="E101" s="7">
        <v>80</v>
      </c>
      <c r="F101" s="8">
        <f t="shared" si="4"/>
        <v>0.34782608695652173</v>
      </c>
      <c r="G101" s="7">
        <v>150</v>
      </c>
      <c r="H101" s="7">
        <v>18</v>
      </c>
      <c r="I101" s="7">
        <v>0</v>
      </c>
      <c r="J101" s="7">
        <v>0</v>
      </c>
      <c r="K101" s="7">
        <f t="shared" si="3"/>
        <v>-70</v>
      </c>
      <c r="L101" s="8">
        <f t="shared" si="5"/>
        <v>3.5805626598465472E-2</v>
      </c>
    </row>
    <row r="102" spans="1:12">
      <c r="A102" s="6" t="s">
        <v>232</v>
      </c>
      <c r="B102" s="9">
        <v>634</v>
      </c>
      <c r="C102" s="7">
        <v>308</v>
      </c>
      <c r="D102" s="8">
        <v>0.48580000000000001</v>
      </c>
      <c r="E102" s="7">
        <v>119</v>
      </c>
      <c r="F102" s="8">
        <f t="shared" si="4"/>
        <v>0.38636363636363635</v>
      </c>
      <c r="G102" s="7">
        <v>189</v>
      </c>
      <c r="H102" s="7">
        <v>0</v>
      </c>
      <c r="I102" s="7">
        <v>0</v>
      </c>
      <c r="J102" s="7">
        <v>0</v>
      </c>
      <c r="K102" s="7">
        <f t="shared" si="3"/>
        <v>-70</v>
      </c>
      <c r="L102" s="8">
        <f t="shared" si="5"/>
        <v>3.5805626598465472E-2</v>
      </c>
    </row>
    <row r="103" spans="1:12">
      <c r="A103" s="6" t="s">
        <v>170</v>
      </c>
      <c r="B103" s="7">
        <v>1507</v>
      </c>
      <c r="C103" s="7">
        <v>594</v>
      </c>
      <c r="D103" s="8">
        <v>0.39419999999999999</v>
      </c>
      <c r="E103" s="7">
        <v>248</v>
      </c>
      <c r="F103" s="8">
        <f t="shared" si="4"/>
        <v>0.44128113879003561</v>
      </c>
      <c r="G103" s="7">
        <v>314</v>
      </c>
      <c r="H103" s="7">
        <v>32</v>
      </c>
      <c r="I103" s="7">
        <v>0</v>
      </c>
      <c r="J103" s="7">
        <v>0</v>
      </c>
      <c r="K103" s="7">
        <f t="shared" si="3"/>
        <v>-66</v>
      </c>
      <c r="L103" s="8">
        <f t="shared" si="5"/>
        <v>3.3759590792838877E-2</v>
      </c>
    </row>
    <row r="104" spans="1:12">
      <c r="A104" s="6" t="s">
        <v>72</v>
      </c>
      <c r="B104" s="7">
        <v>2645</v>
      </c>
      <c r="C104" s="7">
        <v>1529</v>
      </c>
      <c r="D104" s="8">
        <v>0.57809999999999995</v>
      </c>
      <c r="E104" s="7">
        <v>690</v>
      </c>
      <c r="F104" s="8">
        <f t="shared" si="4"/>
        <v>0.47750865051903113</v>
      </c>
      <c r="G104" s="7">
        <v>755</v>
      </c>
      <c r="H104" s="7">
        <v>84</v>
      </c>
      <c r="I104" s="7">
        <v>0</v>
      </c>
      <c r="J104" s="7">
        <v>0</v>
      </c>
      <c r="K104" s="7">
        <f t="shared" si="3"/>
        <v>-65</v>
      </c>
      <c r="L104" s="8">
        <f t="shared" si="5"/>
        <v>3.3248081841432228E-2</v>
      </c>
    </row>
    <row r="105" spans="1:12">
      <c r="A105" s="6" t="s">
        <v>36</v>
      </c>
      <c r="B105" s="7">
        <v>928</v>
      </c>
      <c r="C105" s="7">
        <v>558</v>
      </c>
      <c r="D105" s="8">
        <v>0.60129999999999995</v>
      </c>
      <c r="E105" s="7">
        <v>234</v>
      </c>
      <c r="F105" s="8">
        <f t="shared" si="4"/>
        <v>0.44067796610169491</v>
      </c>
      <c r="G105" s="7">
        <v>297</v>
      </c>
      <c r="H105" s="7">
        <v>27</v>
      </c>
      <c r="I105" s="7">
        <v>0</v>
      </c>
      <c r="J105" s="7">
        <v>0</v>
      </c>
      <c r="K105" s="7">
        <f t="shared" si="3"/>
        <v>-63</v>
      </c>
      <c r="L105" s="8">
        <f t="shared" si="5"/>
        <v>3.2225063938618924E-2</v>
      </c>
    </row>
    <row r="106" spans="1:12">
      <c r="A106" s="6" t="s">
        <v>1</v>
      </c>
      <c r="B106" s="7">
        <v>3510</v>
      </c>
      <c r="C106" s="7">
        <v>1695</v>
      </c>
      <c r="D106" s="8">
        <v>0.4829</v>
      </c>
      <c r="E106" s="7">
        <v>770</v>
      </c>
      <c r="F106" s="8">
        <f t="shared" si="4"/>
        <v>0.48064918851435706</v>
      </c>
      <c r="G106" s="7">
        <v>832</v>
      </c>
      <c r="H106" s="7">
        <v>90</v>
      </c>
      <c r="I106" s="7">
        <v>3</v>
      </c>
      <c r="J106" s="7">
        <v>0</v>
      </c>
      <c r="K106" s="7">
        <f t="shared" si="3"/>
        <v>-62</v>
      </c>
      <c r="L106" s="8">
        <f t="shared" si="5"/>
        <v>3.1713554987212275E-2</v>
      </c>
    </row>
    <row r="107" spans="1:12">
      <c r="A107" s="6" t="s">
        <v>35</v>
      </c>
      <c r="B107" s="7">
        <v>305</v>
      </c>
      <c r="C107" s="7">
        <v>217</v>
      </c>
      <c r="D107" s="8">
        <v>0.71150000000000002</v>
      </c>
      <c r="E107" s="7">
        <v>71</v>
      </c>
      <c r="F107" s="8">
        <f t="shared" si="4"/>
        <v>0.34803921568627449</v>
      </c>
      <c r="G107" s="7">
        <v>133</v>
      </c>
      <c r="H107" s="7">
        <v>12</v>
      </c>
      <c r="I107" s="7">
        <v>1</v>
      </c>
      <c r="J107" s="7">
        <v>0</v>
      </c>
      <c r="K107" s="7">
        <f t="shared" si="3"/>
        <v>-62</v>
      </c>
      <c r="L107" s="8">
        <f t="shared" si="5"/>
        <v>3.1713554987212275E-2</v>
      </c>
    </row>
    <row r="108" spans="1:12">
      <c r="A108" s="6" t="s">
        <v>218</v>
      </c>
      <c r="B108" s="7">
        <v>1048</v>
      </c>
      <c r="C108" s="7">
        <v>390</v>
      </c>
      <c r="D108" s="8">
        <v>0.37209999999999999</v>
      </c>
      <c r="E108" s="7">
        <v>164</v>
      </c>
      <c r="F108" s="8">
        <f t="shared" si="4"/>
        <v>0.42051282051282052</v>
      </c>
      <c r="G108" s="7">
        <v>226</v>
      </c>
      <c r="H108" s="7">
        <v>0</v>
      </c>
      <c r="I108" s="7">
        <v>0</v>
      </c>
      <c r="J108" s="7">
        <v>0</v>
      </c>
      <c r="K108" s="7">
        <f t="shared" si="3"/>
        <v>-62</v>
      </c>
      <c r="L108" s="8">
        <f t="shared" si="5"/>
        <v>3.1713554987212275E-2</v>
      </c>
    </row>
    <row r="109" spans="1:12">
      <c r="A109" s="6" t="s">
        <v>67</v>
      </c>
      <c r="B109" s="7">
        <v>1727</v>
      </c>
      <c r="C109" s="7">
        <v>307</v>
      </c>
      <c r="D109" s="8">
        <v>0.17780000000000001</v>
      </c>
      <c r="E109" s="7">
        <v>114</v>
      </c>
      <c r="F109" s="8">
        <f t="shared" si="4"/>
        <v>0.4</v>
      </c>
      <c r="G109" s="7">
        <v>171</v>
      </c>
      <c r="H109" s="7">
        <v>21</v>
      </c>
      <c r="I109" s="7">
        <v>1</v>
      </c>
      <c r="J109" s="7">
        <v>0</v>
      </c>
      <c r="K109" s="7">
        <f t="shared" si="3"/>
        <v>-57</v>
      </c>
      <c r="L109" s="8">
        <f t="shared" si="5"/>
        <v>2.9156010230179028E-2</v>
      </c>
    </row>
    <row r="110" spans="1:12">
      <c r="A110" s="6" t="s">
        <v>231</v>
      </c>
      <c r="B110" s="9">
        <v>305</v>
      </c>
      <c r="C110" s="7">
        <v>127</v>
      </c>
      <c r="D110" s="8">
        <v>0.41639999999999999</v>
      </c>
      <c r="E110" s="7">
        <v>35</v>
      </c>
      <c r="F110" s="8">
        <f t="shared" si="4"/>
        <v>0.27559055118110237</v>
      </c>
      <c r="G110" s="7">
        <v>92</v>
      </c>
      <c r="H110" s="7">
        <v>0</v>
      </c>
      <c r="I110" s="7">
        <v>0</v>
      </c>
      <c r="J110" s="7">
        <v>0</v>
      </c>
      <c r="K110" s="7">
        <f t="shared" si="3"/>
        <v>-57</v>
      </c>
      <c r="L110" s="8">
        <f t="shared" si="5"/>
        <v>2.9156010230179028E-2</v>
      </c>
    </row>
    <row r="111" spans="1:12">
      <c r="A111" s="6" t="s">
        <v>90</v>
      </c>
      <c r="B111" s="7">
        <v>1913</v>
      </c>
      <c r="C111" s="7">
        <v>1239</v>
      </c>
      <c r="D111" s="8">
        <v>0.64770000000000005</v>
      </c>
      <c r="E111" s="7">
        <v>574</v>
      </c>
      <c r="F111" s="8">
        <f t="shared" si="4"/>
        <v>0.47674418604651164</v>
      </c>
      <c r="G111" s="7">
        <v>630</v>
      </c>
      <c r="H111" s="7">
        <v>35</v>
      </c>
      <c r="I111" s="7">
        <v>0</v>
      </c>
      <c r="J111" s="7">
        <v>0</v>
      </c>
      <c r="K111" s="7">
        <f t="shared" si="3"/>
        <v>-56</v>
      </c>
      <c r="L111" s="8">
        <f t="shared" si="5"/>
        <v>2.8644501278772379E-2</v>
      </c>
    </row>
    <row r="112" spans="1:12">
      <c r="A112" s="6" t="s">
        <v>149</v>
      </c>
      <c r="B112" s="7">
        <v>2045</v>
      </c>
      <c r="C112" s="7">
        <v>980</v>
      </c>
      <c r="D112" s="8">
        <v>0.47920000000000001</v>
      </c>
      <c r="E112" s="7">
        <v>439</v>
      </c>
      <c r="F112" s="8">
        <f t="shared" si="4"/>
        <v>0.47002141327623126</v>
      </c>
      <c r="G112" s="7">
        <v>495</v>
      </c>
      <c r="H112" s="7">
        <v>45</v>
      </c>
      <c r="I112" s="7">
        <v>1</v>
      </c>
      <c r="J112" s="7">
        <v>0</v>
      </c>
      <c r="K112" s="7">
        <f t="shared" si="3"/>
        <v>-56</v>
      </c>
      <c r="L112" s="8">
        <f t="shared" si="5"/>
        <v>2.8644501278772379E-2</v>
      </c>
    </row>
    <row r="113" spans="1:12">
      <c r="A113" s="6" t="s">
        <v>176</v>
      </c>
      <c r="B113" s="7">
        <v>1036</v>
      </c>
      <c r="C113" s="7">
        <v>380</v>
      </c>
      <c r="D113" s="8">
        <v>0.36680000000000001</v>
      </c>
      <c r="E113" s="7">
        <v>134</v>
      </c>
      <c r="F113" s="8">
        <f t="shared" si="4"/>
        <v>0.41358024691358025</v>
      </c>
      <c r="G113" s="7">
        <v>190</v>
      </c>
      <c r="H113" s="7">
        <v>56</v>
      </c>
      <c r="I113" s="7">
        <v>0</v>
      </c>
      <c r="J113" s="7">
        <v>0</v>
      </c>
      <c r="K113" s="7">
        <f t="shared" si="3"/>
        <v>-56</v>
      </c>
      <c r="L113" s="8">
        <f t="shared" si="5"/>
        <v>2.8644501278772379E-2</v>
      </c>
    </row>
    <row r="114" spans="1:12">
      <c r="A114" s="6" t="s">
        <v>178</v>
      </c>
      <c r="B114" s="7">
        <v>1534</v>
      </c>
      <c r="C114" s="7">
        <v>564</v>
      </c>
      <c r="D114" s="8">
        <v>0.36770000000000003</v>
      </c>
      <c r="E114" s="7">
        <v>196</v>
      </c>
      <c r="F114" s="8">
        <f t="shared" si="4"/>
        <v>0.43847874720357943</v>
      </c>
      <c r="G114" s="7">
        <v>251</v>
      </c>
      <c r="H114" s="7">
        <v>115</v>
      </c>
      <c r="I114" s="7">
        <v>2</v>
      </c>
      <c r="J114" s="7">
        <v>0</v>
      </c>
      <c r="K114" s="7">
        <f t="shared" si="3"/>
        <v>-55</v>
      </c>
      <c r="L114" s="8">
        <f t="shared" si="5"/>
        <v>2.8132992327365727E-2</v>
      </c>
    </row>
    <row r="115" spans="1:12">
      <c r="A115" s="6" t="s">
        <v>0</v>
      </c>
      <c r="B115" s="7">
        <v>1375</v>
      </c>
      <c r="C115" s="7">
        <v>332</v>
      </c>
      <c r="D115" s="8">
        <v>0.24149999999999999</v>
      </c>
      <c r="E115" s="7">
        <v>104</v>
      </c>
      <c r="F115" s="8">
        <f t="shared" si="4"/>
        <v>0.39846743295019155</v>
      </c>
      <c r="G115" s="7">
        <v>157</v>
      </c>
      <c r="H115" s="7">
        <v>71</v>
      </c>
      <c r="I115" s="7">
        <v>0</v>
      </c>
      <c r="J115" s="7">
        <v>0</v>
      </c>
      <c r="K115" s="7">
        <f t="shared" si="3"/>
        <v>-53</v>
      </c>
      <c r="L115" s="8">
        <f t="shared" si="5"/>
        <v>2.710997442455243E-2</v>
      </c>
    </row>
    <row r="116" spans="1:12">
      <c r="A116" s="6" t="s">
        <v>78</v>
      </c>
      <c r="B116" s="7">
        <v>2258</v>
      </c>
      <c r="C116" s="7">
        <v>1689</v>
      </c>
      <c r="D116" s="8">
        <v>0.748</v>
      </c>
      <c r="E116" s="7">
        <v>783</v>
      </c>
      <c r="F116" s="8">
        <f t="shared" si="4"/>
        <v>0.48452970297029702</v>
      </c>
      <c r="G116" s="7">
        <v>833</v>
      </c>
      <c r="H116" s="7">
        <v>72</v>
      </c>
      <c r="I116" s="7">
        <v>1</v>
      </c>
      <c r="J116" s="7">
        <v>0</v>
      </c>
      <c r="K116" s="7">
        <f t="shared" si="3"/>
        <v>-50</v>
      </c>
      <c r="L116" s="8">
        <f t="shared" si="5"/>
        <v>2.557544757033248E-2</v>
      </c>
    </row>
    <row r="117" spans="1:12">
      <c r="A117" s="6" t="s">
        <v>145</v>
      </c>
      <c r="B117" s="7">
        <v>3197</v>
      </c>
      <c r="C117" s="7">
        <v>2069</v>
      </c>
      <c r="D117" s="8">
        <v>0.6472</v>
      </c>
      <c r="E117" s="7">
        <v>942</v>
      </c>
      <c r="F117" s="8">
        <f t="shared" si="4"/>
        <v>0.48732540093119503</v>
      </c>
      <c r="G117" s="7">
        <v>991</v>
      </c>
      <c r="H117" s="7">
        <v>134</v>
      </c>
      <c r="I117" s="7">
        <v>2</v>
      </c>
      <c r="J117" s="7">
        <v>0</v>
      </c>
      <c r="K117" s="7">
        <f t="shared" si="3"/>
        <v>-49</v>
      </c>
      <c r="L117" s="8">
        <f t="shared" si="5"/>
        <v>2.5063938618925832E-2</v>
      </c>
    </row>
    <row r="118" spans="1:12">
      <c r="A118" s="6" t="s">
        <v>211</v>
      </c>
      <c r="B118" s="7">
        <v>2509</v>
      </c>
      <c r="C118" s="7">
        <v>891</v>
      </c>
      <c r="D118" s="8">
        <v>0.35510000000000003</v>
      </c>
      <c r="E118" s="7">
        <v>421</v>
      </c>
      <c r="F118" s="8">
        <f t="shared" si="4"/>
        <v>0.47303370786516852</v>
      </c>
      <c r="G118" s="7">
        <v>469</v>
      </c>
      <c r="H118" s="7">
        <v>1</v>
      </c>
      <c r="I118" s="7">
        <v>0</v>
      </c>
      <c r="J118" s="7">
        <v>0</v>
      </c>
      <c r="K118" s="7">
        <f t="shared" si="3"/>
        <v>-48</v>
      </c>
      <c r="L118" s="8">
        <f t="shared" si="5"/>
        <v>2.4552429667519183E-2</v>
      </c>
    </row>
    <row r="119" spans="1:12">
      <c r="A119" s="6" t="s">
        <v>105</v>
      </c>
      <c r="B119" s="7">
        <v>1844</v>
      </c>
      <c r="C119" s="7">
        <v>711</v>
      </c>
      <c r="D119" s="8">
        <v>0.3856</v>
      </c>
      <c r="E119" s="7">
        <v>313</v>
      </c>
      <c r="F119" s="8">
        <f t="shared" si="4"/>
        <v>0.46856287425149701</v>
      </c>
      <c r="G119" s="7">
        <v>355</v>
      </c>
      <c r="H119" s="7">
        <v>43</v>
      </c>
      <c r="I119" s="7">
        <v>0</v>
      </c>
      <c r="J119" s="7">
        <v>0</v>
      </c>
      <c r="K119" s="7">
        <f t="shared" si="3"/>
        <v>-42</v>
      </c>
      <c r="L119" s="8">
        <f t="shared" si="5"/>
        <v>2.1483375959079284E-2</v>
      </c>
    </row>
    <row r="120" spans="1:12">
      <c r="A120" s="6" t="s">
        <v>26</v>
      </c>
      <c r="B120" s="7">
        <v>864</v>
      </c>
      <c r="C120" s="7">
        <v>401</v>
      </c>
      <c r="D120" s="8">
        <v>0.46410000000000001</v>
      </c>
      <c r="E120" s="7">
        <v>171</v>
      </c>
      <c r="F120" s="8">
        <f t="shared" si="4"/>
        <v>0.44647519582245432</v>
      </c>
      <c r="G120" s="7">
        <v>212</v>
      </c>
      <c r="H120" s="7">
        <v>18</v>
      </c>
      <c r="I120" s="7">
        <v>0</v>
      </c>
      <c r="J120" s="7">
        <v>0</v>
      </c>
      <c r="K120" s="7">
        <f t="shared" si="3"/>
        <v>-41</v>
      </c>
      <c r="L120" s="8">
        <f t="shared" si="5"/>
        <v>2.0971867007672635E-2</v>
      </c>
    </row>
    <row r="121" spans="1:12">
      <c r="A121" s="6" t="s">
        <v>16</v>
      </c>
      <c r="B121" s="7">
        <v>1668</v>
      </c>
      <c r="C121" s="7">
        <v>987</v>
      </c>
      <c r="D121" s="8">
        <v>0.5917</v>
      </c>
      <c r="E121" s="7">
        <v>441</v>
      </c>
      <c r="F121" s="8">
        <f t="shared" si="4"/>
        <v>0.47882736156351791</v>
      </c>
      <c r="G121" s="7">
        <v>480</v>
      </c>
      <c r="H121" s="7">
        <v>65</v>
      </c>
      <c r="I121" s="7">
        <v>1</v>
      </c>
      <c r="J121" s="7">
        <v>0</v>
      </c>
      <c r="K121" s="7">
        <f t="shared" si="3"/>
        <v>-39</v>
      </c>
      <c r="L121" s="8">
        <f t="shared" si="5"/>
        <v>1.9948849104859334E-2</v>
      </c>
    </row>
    <row r="122" spans="1:12">
      <c r="A122" s="6" t="s">
        <v>100</v>
      </c>
      <c r="B122" s="7">
        <v>2067</v>
      </c>
      <c r="C122" s="7">
        <v>1240</v>
      </c>
      <c r="D122" s="8">
        <v>0.59989999999999999</v>
      </c>
      <c r="E122" s="7">
        <v>567</v>
      </c>
      <c r="F122" s="8">
        <f t="shared" si="4"/>
        <v>0.48378839590443684</v>
      </c>
      <c r="G122" s="7">
        <v>605</v>
      </c>
      <c r="H122" s="7">
        <v>68</v>
      </c>
      <c r="I122" s="7">
        <v>0</v>
      </c>
      <c r="J122" s="7">
        <v>0</v>
      </c>
      <c r="K122" s="7">
        <f t="shared" si="3"/>
        <v>-38</v>
      </c>
      <c r="L122" s="8">
        <f t="shared" si="5"/>
        <v>1.9437340153452685E-2</v>
      </c>
    </row>
    <row r="123" spans="1:12">
      <c r="A123" s="6" t="s">
        <v>208</v>
      </c>
      <c r="B123" s="7">
        <v>5717</v>
      </c>
      <c r="C123" s="7">
        <v>2038</v>
      </c>
      <c r="D123" s="8">
        <v>0.35649999999999998</v>
      </c>
      <c r="E123" s="7">
        <v>997</v>
      </c>
      <c r="F123" s="8">
        <f t="shared" si="4"/>
        <v>0.49064960629921262</v>
      </c>
      <c r="G123" s="7">
        <v>1035</v>
      </c>
      <c r="H123" s="7">
        <v>6</v>
      </c>
      <c r="I123" s="7">
        <v>0</v>
      </c>
      <c r="J123" s="7">
        <v>0</v>
      </c>
      <c r="K123" s="7">
        <f t="shared" si="3"/>
        <v>-38</v>
      </c>
      <c r="L123" s="8">
        <f t="shared" si="5"/>
        <v>1.9437340153452685E-2</v>
      </c>
    </row>
    <row r="124" spans="1:12">
      <c r="A124" s="6" t="s">
        <v>187</v>
      </c>
      <c r="B124" s="7">
        <v>2294</v>
      </c>
      <c r="C124" s="7">
        <v>1024</v>
      </c>
      <c r="D124" s="8">
        <v>0.44640000000000002</v>
      </c>
      <c r="E124" s="7">
        <v>417</v>
      </c>
      <c r="F124" s="8">
        <f t="shared" si="4"/>
        <v>0.47931034482758622</v>
      </c>
      <c r="G124" s="7">
        <v>453</v>
      </c>
      <c r="H124" s="7">
        <v>154</v>
      </c>
      <c r="I124" s="7">
        <v>0</v>
      </c>
      <c r="J124" s="7">
        <v>0</v>
      </c>
      <c r="K124" s="7">
        <f t="shared" si="3"/>
        <v>-36</v>
      </c>
      <c r="L124" s="8">
        <f t="shared" si="5"/>
        <v>1.8414322250639385E-2</v>
      </c>
    </row>
    <row r="125" spans="1:12">
      <c r="A125" s="6" t="s">
        <v>83</v>
      </c>
      <c r="B125" s="7">
        <v>1970</v>
      </c>
      <c r="C125" s="7">
        <v>1301</v>
      </c>
      <c r="D125" s="8">
        <v>0.66039999999999999</v>
      </c>
      <c r="E125" s="7">
        <v>608</v>
      </c>
      <c r="F125" s="8">
        <f t="shared" si="4"/>
        <v>0.4864</v>
      </c>
      <c r="G125" s="7">
        <v>642</v>
      </c>
      <c r="H125" s="7">
        <v>51</v>
      </c>
      <c r="I125" s="7">
        <v>0</v>
      </c>
      <c r="J125" s="7">
        <v>0</v>
      </c>
      <c r="K125" s="7">
        <f t="shared" si="3"/>
        <v>-34</v>
      </c>
      <c r="L125" s="8">
        <f t="shared" si="5"/>
        <v>1.7391304347826087E-2</v>
      </c>
    </row>
    <row r="126" spans="1:12">
      <c r="A126" s="6" t="s">
        <v>84</v>
      </c>
      <c r="B126" s="7">
        <v>2766</v>
      </c>
      <c r="C126" s="7">
        <v>1473</v>
      </c>
      <c r="D126" s="8">
        <v>0.53249999999999997</v>
      </c>
      <c r="E126" s="7">
        <v>688</v>
      </c>
      <c r="F126" s="8">
        <f t="shared" si="4"/>
        <v>0.48898365316275766</v>
      </c>
      <c r="G126" s="7">
        <v>719</v>
      </c>
      <c r="H126" s="7">
        <v>66</v>
      </c>
      <c r="I126" s="7">
        <v>0</v>
      </c>
      <c r="J126" s="7">
        <v>0</v>
      </c>
      <c r="K126" s="7">
        <f t="shared" si="3"/>
        <v>-31</v>
      </c>
      <c r="L126" s="8">
        <f t="shared" si="5"/>
        <v>1.5856777493606138E-2</v>
      </c>
    </row>
    <row r="127" spans="1:12">
      <c r="A127" s="6" t="s">
        <v>6</v>
      </c>
      <c r="B127" s="7">
        <v>566</v>
      </c>
      <c r="C127" s="7">
        <v>227</v>
      </c>
      <c r="D127" s="8">
        <v>0.40110000000000001</v>
      </c>
      <c r="E127" s="7">
        <v>81</v>
      </c>
      <c r="F127" s="8">
        <f t="shared" si="4"/>
        <v>0.421875</v>
      </c>
      <c r="G127" s="7">
        <v>111</v>
      </c>
      <c r="H127" s="7">
        <v>35</v>
      </c>
      <c r="I127" s="7">
        <v>0</v>
      </c>
      <c r="J127" s="7">
        <v>0</v>
      </c>
      <c r="K127" s="7">
        <f t="shared" si="3"/>
        <v>-30</v>
      </c>
      <c r="L127" s="8">
        <f t="shared" si="5"/>
        <v>1.5345268542199489E-2</v>
      </c>
    </row>
    <row r="128" spans="1:12">
      <c r="A128" s="6" t="s">
        <v>42</v>
      </c>
      <c r="B128" s="7">
        <v>2443</v>
      </c>
      <c r="C128" s="7">
        <v>798</v>
      </c>
      <c r="D128" s="8">
        <v>0.3266</v>
      </c>
      <c r="E128" s="7">
        <v>359</v>
      </c>
      <c r="F128" s="8">
        <f t="shared" si="4"/>
        <v>0.48123324396782841</v>
      </c>
      <c r="G128" s="7">
        <v>387</v>
      </c>
      <c r="H128" s="7">
        <v>52</v>
      </c>
      <c r="I128" s="7">
        <v>0</v>
      </c>
      <c r="J128" s="7">
        <v>0</v>
      </c>
      <c r="K128" s="7">
        <f t="shared" si="3"/>
        <v>-28</v>
      </c>
      <c r="L128" s="8">
        <f t="shared" si="5"/>
        <v>1.432225063938619E-2</v>
      </c>
    </row>
    <row r="129" spans="1:12">
      <c r="A129" s="6" t="s">
        <v>136</v>
      </c>
      <c r="B129" s="7">
        <v>2860</v>
      </c>
      <c r="C129" s="7">
        <v>53</v>
      </c>
      <c r="D129" s="8">
        <v>1.8499999999999999E-2</v>
      </c>
      <c r="E129" s="7">
        <v>14</v>
      </c>
      <c r="F129" s="8">
        <f t="shared" si="4"/>
        <v>0.2857142857142857</v>
      </c>
      <c r="G129" s="7">
        <v>35</v>
      </c>
      <c r="H129" s="7">
        <v>4</v>
      </c>
      <c r="I129" s="7">
        <v>0</v>
      </c>
      <c r="J129" s="7">
        <v>0</v>
      </c>
      <c r="K129" s="7">
        <f t="shared" si="3"/>
        <v>-21</v>
      </c>
      <c r="L129" s="8">
        <f t="shared" si="5"/>
        <v>1.0741687979539642E-2</v>
      </c>
    </row>
    <row r="130" spans="1:12">
      <c r="A130" s="6" t="s">
        <v>71</v>
      </c>
      <c r="B130" s="7">
        <v>2409</v>
      </c>
      <c r="C130" s="7">
        <v>1304</v>
      </c>
      <c r="D130" s="8">
        <v>0.5413</v>
      </c>
      <c r="E130" s="7">
        <v>597</v>
      </c>
      <c r="F130" s="8">
        <f t="shared" si="4"/>
        <v>0.4917627677100494</v>
      </c>
      <c r="G130" s="7">
        <v>617</v>
      </c>
      <c r="H130" s="7">
        <v>90</v>
      </c>
      <c r="I130" s="7">
        <v>0</v>
      </c>
      <c r="J130" s="7">
        <v>0</v>
      </c>
      <c r="K130" s="7">
        <f t="shared" ref="K130:K193" si="6">E130-G130</f>
        <v>-20</v>
      </c>
      <c r="L130" s="8">
        <f t="shared" si="5"/>
        <v>1.0230179028132993E-2</v>
      </c>
    </row>
    <row r="131" spans="1:12">
      <c r="A131" s="6" t="s">
        <v>82</v>
      </c>
      <c r="B131" s="7">
        <v>2160</v>
      </c>
      <c r="C131" s="7">
        <v>1336</v>
      </c>
      <c r="D131" s="8">
        <v>0.61850000000000005</v>
      </c>
      <c r="E131" s="7">
        <v>637</v>
      </c>
      <c r="F131" s="8">
        <f t="shared" ref="F131:F194" si="7">E131/(E131+G131)</f>
        <v>0.49227202472952086</v>
      </c>
      <c r="G131" s="7">
        <v>657</v>
      </c>
      <c r="H131" s="7">
        <v>42</v>
      </c>
      <c r="I131" s="7">
        <v>0</v>
      </c>
      <c r="J131" s="7">
        <v>0</v>
      </c>
      <c r="K131" s="7">
        <f t="shared" si="6"/>
        <v>-20</v>
      </c>
      <c r="L131" s="8">
        <f t="shared" ref="L131:L194" si="8">ABS(K131)/$O$9</f>
        <v>1.0230179028132993E-2</v>
      </c>
    </row>
    <row r="132" spans="1:12">
      <c r="A132" s="6" t="s">
        <v>158</v>
      </c>
      <c r="B132" s="7">
        <v>1034</v>
      </c>
      <c r="C132" s="7">
        <v>84</v>
      </c>
      <c r="D132" s="8">
        <v>8.1199999999999994E-2</v>
      </c>
      <c r="E132" s="7">
        <v>31</v>
      </c>
      <c r="F132" s="8">
        <f t="shared" si="7"/>
        <v>0.37804878048780488</v>
      </c>
      <c r="G132" s="7">
        <v>51</v>
      </c>
      <c r="H132" s="7">
        <v>2</v>
      </c>
      <c r="I132" s="7">
        <v>0</v>
      </c>
      <c r="J132" s="7">
        <v>0</v>
      </c>
      <c r="K132" s="7">
        <f t="shared" si="6"/>
        <v>-20</v>
      </c>
      <c r="L132" s="8">
        <f t="shared" si="8"/>
        <v>1.0230179028132993E-2</v>
      </c>
    </row>
    <row r="133" spans="1:12">
      <c r="A133" s="6" t="s">
        <v>118</v>
      </c>
      <c r="B133" s="7">
        <v>2846</v>
      </c>
      <c r="C133" s="7">
        <v>22</v>
      </c>
      <c r="D133" s="8">
        <v>7.7000000000000002E-3</v>
      </c>
      <c r="E133" s="7">
        <v>3</v>
      </c>
      <c r="F133" s="8">
        <f t="shared" si="7"/>
        <v>0.15</v>
      </c>
      <c r="G133" s="7">
        <v>17</v>
      </c>
      <c r="H133" s="7">
        <v>2</v>
      </c>
      <c r="I133" s="7">
        <v>0</v>
      </c>
      <c r="J133" s="7">
        <v>0</v>
      </c>
      <c r="K133" s="7">
        <f t="shared" si="6"/>
        <v>-14</v>
      </c>
      <c r="L133" s="8">
        <f t="shared" si="8"/>
        <v>7.1611253196930949E-3</v>
      </c>
    </row>
    <row r="134" spans="1:12">
      <c r="A134" s="6" t="s">
        <v>161</v>
      </c>
      <c r="B134" s="7">
        <v>1992</v>
      </c>
      <c r="C134" s="7">
        <v>78</v>
      </c>
      <c r="D134" s="8">
        <v>3.9199999999999999E-2</v>
      </c>
      <c r="E134" s="7">
        <v>31</v>
      </c>
      <c r="F134" s="8">
        <f t="shared" si="7"/>
        <v>0.40789473684210525</v>
      </c>
      <c r="G134" s="7">
        <v>45</v>
      </c>
      <c r="H134" s="7">
        <v>2</v>
      </c>
      <c r="I134" s="7">
        <v>0</v>
      </c>
      <c r="J134" s="7">
        <v>0</v>
      </c>
      <c r="K134" s="7">
        <f t="shared" si="6"/>
        <v>-14</v>
      </c>
      <c r="L134" s="8">
        <f t="shared" si="8"/>
        <v>7.1611253196930949E-3</v>
      </c>
    </row>
    <row r="135" spans="1:12">
      <c r="A135" s="6" t="s">
        <v>8</v>
      </c>
      <c r="B135" s="7">
        <v>2204</v>
      </c>
      <c r="C135" s="7">
        <v>687</v>
      </c>
      <c r="D135" s="8">
        <v>0.31169999999999998</v>
      </c>
      <c r="E135" s="7">
        <v>250</v>
      </c>
      <c r="F135" s="8">
        <f t="shared" si="7"/>
        <v>0.48828125</v>
      </c>
      <c r="G135" s="7">
        <v>262</v>
      </c>
      <c r="H135" s="7">
        <v>174</v>
      </c>
      <c r="I135" s="7">
        <v>1</v>
      </c>
      <c r="J135" s="7">
        <v>0</v>
      </c>
      <c r="K135" s="7">
        <f t="shared" si="6"/>
        <v>-12</v>
      </c>
      <c r="L135" s="8">
        <f t="shared" si="8"/>
        <v>6.1381074168797957E-3</v>
      </c>
    </row>
    <row r="136" spans="1:12">
      <c r="A136" s="6" t="s">
        <v>14</v>
      </c>
      <c r="B136" s="7">
        <v>2859</v>
      </c>
      <c r="C136" s="7">
        <v>1290</v>
      </c>
      <c r="D136" s="8">
        <v>0.45119999999999999</v>
      </c>
      <c r="E136" s="7">
        <v>569</v>
      </c>
      <c r="F136" s="8">
        <f t="shared" si="7"/>
        <v>0.49478260869565216</v>
      </c>
      <c r="G136" s="7">
        <v>581</v>
      </c>
      <c r="H136" s="7">
        <v>139</v>
      </c>
      <c r="I136" s="7">
        <v>1</v>
      </c>
      <c r="J136" s="7">
        <v>0</v>
      </c>
      <c r="K136" s="7">
        <f t="shared" si="6"/>
        <v>-12</v>
      </c>
      <c r="L136" s="8">
        <f t="shared" si="8"/>
        <v>6.1381074168797957E-3</v>
      </c>
    </row>
    <row r="137" spans="1:12">
      <c r="A137" s="6" t="s">
        <v>128</v>
      </c>
      <c r="B137" s="7">
        <v>1400</v>
      </c>
      <c r="C137" s="7">
        <v>95</v>
      </c>
      <c r="D137" s="8">
        <v>6.7900000000000002E-2</v>
      </c>
      <c r="E137" s="7">
        <v>40</v>
      </c>
      <c r="F137" s="8">
        <f t="shared" si="7"/>
        <v>0.44444444444444442</v>
      </c>
      <c r="G137" s="7">
        <v>50</v>
      </c>
      <c r="H137" s="7">
        <v>5</v>
      </c>
      <c r="I137" s="7">
        <v>0</v>
      </c>
      <c r="J137" s="7">
        <v>0</v>
      </c>
      <c r="K137" s="7">
        <f t="shared" si="6"/>
        <v>-10</v>
      </c>
      <c r="L137" s="8">
        <f t="shared" si="8"/>
        <v>5.1150895140664966E-3</v>
      </c>
    </row>
    <row r="138" spans="1:12">
      <c r="A138" s="6" t="s">
        <v>165</v>
      </c>
      <c r="B138" s="7">
        <v>2585</v>
      </c>
      <c r="C138" s="7">
        <v>17</v>
      </c>
      <c r="D138" s="8">
        <v>6.6E-3</v>
      </c>
      <c r="E138" s="7">
        <v>3</v>
      </c>
      <c r="F138" s="8">
        <f t="shared" si="7"/>
        <v>0.1875</v>
      </c>
      <c r="G138" s="7">
        <v>13</v>
      </c>
      <c r="H138" s="7">
        <v>1</v>
      </c>
      <c r="I138" s="7">
        <v>0</v>
      </c>
      <c r="J138" s="7">
        <v>0</v>
      </c>
      <c r="K138" s="7">
        <f t="shared" si="6"/>
        <v>-10</v>
      </c>
      <c r="L138" s="8">
        <f t="shared" si="8"/>
        <v>5.1150895140664966E-3</v>
      </c>
    </row>
    <row r="139" spans="1:12">
      <c r="A139" s="6" t="s">
        <v>117</v>
      </c>
      <c r="B139" s="7">
        <v>2578</v>
      </c>
      <c r="C139" s="7">
        <v>412</v>
      </c>
      <c r="D139" s="8">
        <v>0.1598</v>
      </c>
      <c r="E139" s="7">
        <v>195</v>
      </c>
      <c r="F139" s="8">
        <f t="shared" si="7"/>
        <v>0.48872180451127817</v>
      </c>
      <c r="G139" s="7">
        <v>204</v>
      </c>
      <c r="H139" s="7">
        <v>13</v>
      </c>
      <c r="I139" s="7">
        <v>0</v>
      </c>
      <c r="J139" s="7">
        <v>0</v>
      </c>
      <c r="K139" s="7">
        <f t="shared" si="6"/>
        <v>-9</v>
      </c>
      <c r="L139" s="8">
        <f t="shared" si="8"/>
        <v>4.6035805626598461E-3</v>
      </c>
    </row>
    <row r="140" spans="1:12">
      <c r="A140" s="6" t="s">
        <v>166</v>
      </c>
      <c r="B140" s="7">
        <v>2869</v>
      </c>
      <c r="C140" s="7">
        <v>41</v>
      </c>
      <c r="D140" s="8">
        <v>1.43E-2</v>
      </c>
      <c r="E140" s="7">
        <v>14</v>
      </c>
      <c r="F140" s="8">
        <f t="shared" si="7"/>
        <v>0.3783783783783784</v>
      </c>
      <c r="G140" s="7">
        <v>23</v>
      </c>
      <c r="H140" s="7">
        <v>4</v>
      </c>
      <c r="I140" s="7">
        <v>0</v>
      </c>
      <c r="J140" s="7">
        <v>0</v>
      </c>
      <c r="K140" s="7">
        <f t="shared" si="6"/>
        <v>-9</v>
      </c>
      <c r="L140" s="8">
        <f t="shared" si="8"/>
        <v>4.6035805626598461E-3</v>
      </c>
    </row>
    <row r="141" spans="1:12">
      <c r="A141" s="6" t="s">
        <v>221</v>
      </c>
      <c r="B141" s="7">
        <v>1140</v>
      </c>
      <c r="C141" s="7">
        <v>559</v>
      </c>
      <c r="D141" s="8">
        <v>0.4904</v>
      </c>
      <c r="E141" s="7">
        <v>271</v>
      </c>
      <c r="F141" s="8">
        <f t="shared" si="7"/>
        <v>0.49183303085299457</v>
      </c>
      <c r="G141" s="7">
        <v>280</v>
      </c>
      <c r="H141" s="7">
        <v>8</v>
      </c>
      <c r="I141" s="7">
        <v>0</v>
      </c>
      <c r="J141" s="7">
        <v>0</v>
      </c>
      <c r="K141" s="7">
        <f t="shared" si="6"/>
        <v>-9</v>
      </c>
      <c r="L141" s="8">
        <f t="shared" si="8"/>
        <v>4.6035805626598461E-3</v>
      </c>
    </row>
    <row r="142" spans="1:12">
      <c r="A142" s="6" t="s">
        <v>49</v>
      </c>
      <c r="B142" s="7">
        <v>2116</v>
      </c>
      <c r="C142" s="7">
        <v>28</v>
      </c>
      <c r="D142" s="8">
        <v>1.32E-2</v>
      </c>
      <c r="E142" s="7">
        <v>9</v>
      </c>
      <c r="F142" s="8">
        <f t="shared" si="7"/>
        <v>0.34615384615384615</v>
      </c>
      <c r="G142" s="7">
        <v>17</v>
      </c>
      <c r="H142" s="7">
        <v>2</v>
      </c>
      <c r="I142" s="7">
        <v>0</v>
      </c>
      <c r="J142" s="7">
        <v>0</v>
      </c>
      <c r="K142" s="7">
        <f t="shared" si="6"/>
        <v>-8</v>
      </c>
      <c r="L142" s="8">
        <f t="shared" si="8"/>
        <v>4.0920716112531966E-3</v>
      </c>
    </row>
    <row r="143" spans="1:12">
      <c r="A143" s="6" t="s">
        <v>9</v>
      </c>
      <c r="B143" s="7">
        <v>1859</v>
      </c>
      <c r="C143" s="7">
        <v>730</v>
      </c>
      <c r="D143" s="8">
        <v>0.39269999999999999</v>
      </c>
      <c r="E143" s="7">
        <v>278</v>
      </c>
      <c r="F143" s="8">
        <f t="shared" si="7"/>
        <v>0.49554367201426025</v>
      </c>
      <c r="G143" s="7">
        <v>283</v>
      </c>
      <c r="H143" s="7">
        <v>169</v>
      </c>
      <c r="I143" s="7">
        <v>0</v>
      </c>
      <c r="J143" s="7">
        <v>0</v>
      </c>
      <c r="K143" s="7">
        <f t="shared" si="6"/>
        <v>-5</v>
      </c>
      <c r="L143" s="8">
        <f t="shared" si="8"/>
        <v>2.5575447570332483E-3</v>
      </c>
    </row>
    <row r="144" spans="1:12">
      <c r="A144" s="6" t="s">
        <v>191</v>
      </c>
      <c r="B144" s="7">
        <v>1730</v>
      </c>
      <c r="C144" s="7">
        <v>778</v>
      </c>
      <c r="D144" s="8">
        <v>0.44969999999999999</v>
      </c>
      <c r="E144" s="7">
        <v>352</v>
      </c>
      <c r="F144" s="8">
        <f t="shared" si="7"/>
        <v>0.49717514124293788</v>
      </c>
      <c r="G144" s="7">
        <v>356</v>
      </c>
      <c r="H144" s="7">
        <v>69</v>
      </c>
      <c r="I144" s="7">
        <v>1</v>
      </c>
      <c r="J144" s="7">
        <v>0</v>
      </c>
      <c r="K144" s="7">
        <f t="shared" si="6"/>
        <v>-4</v>
      </c>
      <c r="L144" s="8">
        <f t="shared" si="8"/>
        <v>2.0460358056265983E-3</v>
      </c>
    </row>
    <row r="145" spans="1:12">
      <c r="A145" s="6" t="s">
        <v>167</v>
      </c>
      <c r="B145" s="7">
        <v>1625</v>
      </c>
      <c r="C145" s="7">
        <v>10</v>
      </c>
      <c r="D145" s="8">
        <v>6.1999999999999998E-3</v>
      </c>
      <c r="E145" s="7">
        <v>3</v>
      </c>
      <c r="F145" s="8">
        <f t="shared" si="7"/>
        <v>0.42857142857142855</v>
      </c>
      <c r="G145" s="7">
        <v>4</v>
      </c>
      <c r="H145" s="7">
        <v>3</v>
      </c>
      <c r="I145" s="7">
        <v>0</v>
      </c>
      <c r="J145" s="7">
        <v>0</v>
      </c>
      <c r="K145" s="7">
        <f t="shared" si="6"/>
        <v>-1</v>
      </c>
      <c r="L145" s="8">
        <f t="shared" si="8"/>
        <v>5.1150895140664957E-4</v>
      </c>
    </row>
    <row r="146" spans="1:12">
      <c r="A146" s="6" t="s">
        <v>108</v>
      </c>
      <c r="B146" s="7">
        <v>0</v>
      </c>
      <c r="C146" s="7">
        <v>0</v>
      </c>
      <c r="D146" s="8">
        <v>0</v>
      </c>
      <c r="E146" s="7">
        <v>0</v>
      </c>
      <c r="F146" s="8" t="e">
        <f t="shared" si="7"/>
        <v>#DIV/0!</v>
      </c>
      <c r="G146" s="7">
        <v>0</v>
      </c>
      <c r="H146" s="7">
        <v>0</v>
      </c>
      <c r="I146" s="7">
        <v>0</v>
      </c>
      <c r="J146" s="7">
        <v>0</v>
      </c>
      <c r="K146" s="7">
        <f t="shared" si="6"/>
        <v>0</v>
      </c>
      <c r="L146" s="8">
        <f t="shared" si="8"/>
        <v>0</v>
      </c>
    </row>
    <row r="147" spans="1:12">
      <c r="A147" s="6" t="s">
        <v>115</v>
      </c>
      <c r="B147" s="7">
        <v>3155</v>
      </c>
      <c r="C147" s="7">
        <v>304</v>
      </c>
      <c r="D147" s="8">
        <v>9.64E-2</v>
      </c>
      <c r="E147" s="7">
        <v>144</v>
      </c>
      <c r="F147" s="8">
        <f t="shared" si="7"/>
        <v>0.50174216027874563</v>
      </c>
      <c r="G147" s="7">
        <v>143</v>
      </c>
      <c r="H147" s="7">
        <v>16</v>
      </c>
      <c r="I147" s="7">
        <v>1</v>
      </c>
      <c r="J147" s="7">
        <v>0</v>
      </c>
      <c r="K147" s="7">
        <f t="shared" si="6"/>
        <v>1</v>
      </c>
      <c r="L147" s="8">
        <f t="shared" si="8"/>
        <v>5.1150895140664957E-4</v>
      </c>
    </row>
    <row r="148" spans="1:12">
      <c r="A148" s="6" t="s">
        <v>12</v>
      </c>
      <c r="B148" s="7">
        <v>3101</v>
      </c>
      <c r="C148" s="7">
        <v>1373</v>
      </c>
      <c r="D148" s="8">
        <v>0.44280000000000003</v>
      </c>
      <c r="E148" s="7">
        <v>643</v>
      </c>
      <c r="F148" s="8">
        <f t="shared" si="7"/>
        <v>0.50077881619937692</v>
      </c>
      <c r="G148" s="7">
        <v>641</v>
      </c>
      <c r="H148" s="7">
        <v>86</v>
      </c>
      <c r="I148" s="7">
        <v>3</v>
      </c>
      <c r="J148" s="7">
        <v>0</v>
      </c>
      <c r="K148" s="7">
        <f t="shared" si="6"/>
        <v>2</v>
      </c>
      <c r="L148" s="8">
        <f t="shared" si="8"/>
        <v>1.0230179028132991E-3</v>
      </c>
    </row>
    <row r="149" spans="1:12">
      <c r="A149" s="6" t="s">
        <v>164</v>
      </c>
      <c r="B149" s="7">
        <v>1241</v>
      </c>
      <c r="C149" s="7">
        <v>4</v>
      </c>
      <c r="D149" s="8">
        <v>3.2000000000000002E-3</v>
      </c>
      <c r="E149" s="7">
        <v>3</v>
      </c>
      <c r="F149" s="8">
        <f t="shared" si="7"/>
        <v>0.75</v>
      </c>
      <c r="G149" s="7">
        <v>1</v>
      </c>
      <c r="H149" s="7">
        <v>0</v>
      </c>
      <c r="I149" s="7">
        <v>0</v>
      </c>
      <c r="J149" s="7">
        <v>0</v>
      </c>
      <c r="K149" s="7">
        <f t="shared" si="6"/>
        <v>2</v>
      </c>
      <c r="L149" s="8">
        <f t="shared" si="8"/>
        <v>1.0230179028132991E-3</v>
      </c>
    </row>
    <row r="150" spans="1:12">
      <c r="A150" s="6" t="s">
        <v>24</v>
      </c>
      <c r="B150" s="7">
        <v>2807</v>
      </c>
      <c r="C150" s="7">
        <v>853</v>
      </c>
      <c r="D150" s="8">
        <v>0.3039</v>
      </c>
      <c r="E150" s="7">
        <v>390</v>
      </c>
      <c r="F150" s="8">
        <f t="shared" si="7"/>
        <v>0.50193050193050193</v>
      </c>
      <c r="G150" s="7">
        <v>387</v>
      </c>
      <c r="H150" s="7">
        <v>74</v>
      </c>
      <c r="I150" s="7">
        <v>2</v>
      </c>
      <c r="J150" s="7">
        <v>0</v>
      </c>
      <c r="K150" s="7">
        <f t="shared" si="6"/>
        <v>3</v>
      </c>
      <c r="L150" s="8">
        <f t="shared" si="8"/>
        <v>1.5345268542199489E-3</v>
      </c>
    </row>
    <row r="151" spans="1:12">
      <c r="A151" s="6" t="s">
        <v>220</v>
      </c>
      <c r="B151" s="7">
        <v>1151</v>
      </c>
      <c r="C151" s="7">
        <v>372</v>
      </c>
      <c r="D151" s="8">
        <v>0.32319999999999999</v>
      </c>
      <c r="E151" s="7">
        <v>187</v>
      </c>
      <c r="F151" s="8">
        <f t="shared" si="7"/>
        <v>0.50677506775067749</v>
      </c>
      <c r="G151" s="7">
        <v>182</v>
      </c>
      <c r="H151" s="7">
        <v>3</v>
      </c>
      <c r="I151" s="7">
        <v>0</v>
      </c>
      <c r="J151" s="7">
        <v>0</v>
      </c>
      <c r="K151" s="7">
        <f t="shared" si="6"/>
        <v>5</v>
      </c>
      <c r="L151" s="8">
        <f t="shared" si="8"/>
        <v>2.5575447570332483E-3</v>
      </c>
    </row>
    <row r="152" spans="1:12">
      <c r="A152" s="6" t="s">
        <v>98</v>
      </c>
      <c r="B152" s="7">
        <v>3072</v>
      </c>
      <c r="C152" s="7">
        <v>946</v>
      </c>
      <c r="D152" s="8">
        <v>0.30790000000000001</v>
      </c>
      <c r="E152" s="7">
        <v>444</v>
      </c>
      <c r="F152" s="8">
        <f t="shared" si="7"/>
        <v>0.50684931506849318</v>
      </c>
      <c r="G152" s="7">
        <v>432</v>
      </c>
      <c r="H152" s="7">
        <v>70</v>
      </c>
      <c r="I152" s="7">
        <v>0</v>
      </c>
      <c r="J152" s="7">
        <v>0</v>
      </c>
      <c r="K152" s="7">
        <f t="shared" si="6"/>
        <v>12</v>
      </c>
      <c r="L152" s="8">
        <f t="shared" si="8"/>
        <v>6.1381074168797957E-3</v>
      </c>
    </row>
    <row r="153" spans="1:12">
      <c r="A153" s="6" t="s">
        <v>109</v>
      </c>
      <c r="B153" s="7">
        <v>2049</v>
      </c>
      <c r="C153" s="7">
        <v>143</v>
      </c>
      <c r="D153" s="8">
        <v>6.9800000000000001E-2</v>
      </c>
      <c r="E153" s="7">
        <v>77</v>
      </c>
      <c r="F153" s="8">
        <f t="shared" si="7"/>
        <v>0.5539568345323741</v>
      </c>
      <c r="G153" s="7">
        <v>62</v>
      </c>
      <c r="H153" s="7">
        <v>3</v>
      </c>
      <c r="I153" s="7">
        <v>1</v>
      </c>
      <c r="J153" s="7">
        <v>0</v>
      </c>
      <c r="K153" s="7">
        <f t="shared" si="6"/>
        <v>15</v>
      </c>
      <c r="L153" s="8">
        <f t="shared" si="8"/>
        <v>7.6726342710997444E-3</v>
      </c>
    </row>
    <row r="154" spans="1:12">
      <c r="A154" s="6" t="s">
        <v>212</v>
      </c>
      <c r="B154" s="7">
        <v>3533</v>
      </c>
      <c r="C154" s="7">
        <v>1523</v>
      </c>
      <c r="D154" s="8">
        <v>0.43109999999999998</v>
      </c>
      <c r="E154" s="7">
        <v>764</v>
      </c>
      <c r="F154" s="8">
        <f t="shared" si="7"/>
        <v>0.50696748506967482</v>
      </c>
      <c r="G154" s="7">
        <v>743</v>
      </c>
      <c r="H154" s="7">
        <v>16</v>
      </c>
      <c r="I154" s="7">
        <v>0</v>
      </c>
      <c r="J154" s="7">
        <v>0</v>
      </c>
      <c r="K154" s="7">
        <f t="shared" si="6"/>
        <v>21</v>
      </c>
      <c r="L154" s="8">
        <f t="shared" si="8"/>
        <v>1.0741687979539642E-2</v>
      </c>
    </row>
    <row r="155" spans="1:12">
      <c r="A155" s="6" t="s">
        <v>32</v>
      </c>
      <c r="B155" s="7">
        <v>2079</v>
      </c>
      <c r="C155" s="7">
        <v>946</v>
      </c>
      <c r="D155" s="8">
        <v>0.45500000000000002</v>
      </c>
      <c r="E155" s="7">
        <v>456</v>
      </c>
      <c r="F155" s="8">
        <f t="shared" si="7"/>
        <v>0.51235955056179772</v>
      </c>
      <c r="G155" s="7">
        <v>434</v>
      </c>
      <c r="H155" s="7">
        <v>54</v>
      </c>
      <c r="I155" s="7">
        <v>2</v>
      </c>
      <c r="J155" s="7">
        <v>0</v>
      </c>
      <c r="K155" s="7">
        <f t="shared" si="6"/>
        <v>22</v>
      </c>
      <c r="L155" s="8">
        <f t="shared" si="8"/>
        <v>1.1253196930946292E-2</v>
      </c>
    </row>
    <row r="156" spans="1:12">
      <c r="A156" s="6" t="s">
        <v>3</v>
      </c>
      <c r="B156" s="7">
        <v>2064</v>
      </c>
      <c r="C156" s="7">
        <v>1227</v>
      </c>
      <c r="D156" s="8">
        <v>0.59450000000000003</v>
      </c>
      <c r="E156" s="7">
        <v>603</v>
      </c>
      <c r="F156" s="8">
        <f t="shared" si="7"/>
        <v>0.51101694915254237</v>
      </c>
      <c r="G156" s="7">
        <v>577</v>
      </c>
      <c r="H156" s="7">
        <v>47</v>
      </c>
      <c r="I156" s="7">
        <v>0</v>
      </c>
      <c r="J156" s="7">
        <v>0</v>
      </c>
      <c r="K156" s="7">
        <f t="shared" si="6"/>
        <v>26</v>
      </c>
      <c r="L156" s="8">
        <f t="shared" si="8"/>
        <v>1.3299232736572891E-2</v>
      </c>
    </row>
    <row r="157" spans="1:12">
      <c r="A157" s="6" t="s">
        <v>23</v>
      </c>
      <c r="B157" s="7">
        <v>2491</v>
      </c>
      <c r="C157" s="7">
        <v>1126</v>
      </c>
      <c r="D157" s="8">
        <v>0.45200000000000001</v>
      </c>
      <c r="E157" s="7">
        <v>531</v>
      </c>
      <c r="F157" s="8">
        <f t="shared" si="7"/>
        <v>0.5130434782608696</v>
      </c>
      <c r="G157" s="7">
        <v>504</v>
      </c>
      <c r="H157" s="7">
        <v>90</v>
      </c>
      <c r="I157" s="7">
        <v>1</v>
      </c>
      <c r="J157" s="7">
        <v>0</v>
      </c>
      <c r="K157" s="7">
        <f t="shared" si="6"/>
        <v>27</v>
      </c>
      <c r="L157" s="8">
        <f t="shared" si="8"/>
        <v>1.3810741687979539E-2</v>
      </c>
    </row>
    <row r="158" spans="1:12">
      <c r="A158" s="6" t="s">
        <v>61</v>
      </c>
      <c r="B158" s="7">
        <v>3211</v>
      </c>
      <c r="C158" s="7">
        <v>1640</v>
      </c>
      <c r="D158" s="8">
        <v>0.51070000000000004</v>
      </c>
      <c r="E158" s="7">
        <v>787</v>
      </c>
      <c r="F158" s="8">
        <f t="shared" si="7"/>
        <v>0.5090556274256145</v>
      </c>
      <c r="G158" s="7">
        <v>759</v>
      </c>
      <c r="H158" s="7">
        <v>94</v>
      </c>
      <c r="I158" s="7">
        <v>0</v>
      </c>
      <c r="J158" s="7">
        <v>0</v>
      </c>
      <c r="K158" s="7">
        <f t="shared" si="6"/>
        <v>28</v>
      </c>
      <c r="L158" s="8">
        <f t="shared" si="8"/>
        <v>1.432225063938619E-2</v>
      </c>
    </row>
    <row r="159" spans="1:12">
      <c r="A159" s="6" t="s">
        <v>79</v>
      </c>
      <c r="B159" s="7">
        <v>1402</v>
      </c>
      <c r="C159" s="7">
        <v>925</v>
      </c>
      <c r="D159" s="8">
        <v>0.65980000000000005</v>
      </c>
      <c r="E159" s="7">
        <v>458</v>
      </c>
      <c r="F159" s="8">
        <f t="shared" si="7"/>
        <v>0.51576576576576572</v>
      </c>
      <c r="G159" s="7">
        <v>430</v>
      </c>
      <c r="H159" s="7">
        <v>37</v>
      </c>
      <c r="I159" s="7">
        <v>0</v>
      </c>
      <c r="J159" s="7">
        <v>0</v>
      </c>
      <c r="K159" s="7">
        <f t="shared" si="6"/>
        <v>28</v>
      </c>
      <c r="L159" s="8">
        <f t="shared" si="8"/>
        <v>1.432225063938619E-2</v>
      </c>
    </row>
    <row r="160" spans="1:12">
      <c r="A160" s="6" t="s">
        <v>87</v>
      </c>
      <c r="B160" s="7">
        <v>3209</v>
      </c>
      <c r="C160" s="7">
        <v>1562</v>
      </c>
      <c r="D160" s="8">
        <v>0.48680000000000001</v>
      </c>
      <c r="E160" s="7">
        <v>765</v>
      </c>
      <c r="F160" s="8">
        <f t="shared" si="7"/>
        <v>0.51</v>
      </c>
      <c r="G160" s="7">
        <v>735</v>
      </c>
      <c r="H160" s="7">
        <v>62</v>
      </c>
      <c r="I160" s="7">
        <v>0</v>
      </c>
      <c r="J160" s="7">
        <v>0</v>
      </c>
      <c r="K160" s="7">
        <f t="shared" si="6"/>
        <v>30</v>
      </c>
      <c r="L160" s="8">
        <f t="shared" si="8"/>
        <v>1.5345268542199489E-2</v>
      </c>
    </row>
    <row r="161" spans="1:12">
      <c r="A161" s="6" t="s">
        <v>58</v>
      </c>
      <c r="B161" s="7">
        <v>2104</v>
      </c>
      <c r="C161" s="7">
        <v>1153</v>
      </c>
      <c r="D161" s="8">
        <v>0.54800000000000004</v>
      </c>
      <c r="E161" s="7">
        <v>557</v>
      </c>
      <c r="F161" s="8">
        <f t="shared" si="7"/>
        <v>0.51862197392923648</v>
      </c>
      <c r="G161" s="7">
        <v>517</v>
      </c>
      <c r="H161" s="7">
        <v>79</v>
      </c>
      <c r="I161" s="7">
        <v>0</v>
      </c>
      <c r="J161" s="7">
        <v>0</v>
      </c>
      <c r="K161" s="7">
        <f t="shared" si="6"/>
        <v>40</v>
      </c>
      <c r="L161" s="8">
        <f t="shared" si="8"/>
        <v>2.0460358056265986E-2</v>
      </c>
    </row>
    <row r="162" spans="1:12">
      <c r="A162" s="6" t="s">
        <v>101</v>
      </c>
      <c r="B162" s="7">
        <v>3933</v>
      </c>
      <c r="C162" s="7">
        <v>1915</v>
      </c>
      <c r="D162" s="8">
        <v>0.4869</v>
      </c>
      <c r="E162" s="7">
        <v>942</v>
      </c>
      <c r="F162" s="8">
        <f t="shared" si="7"/>
        <v>0.51167843563280824</v>
      </c>
      <c r="G162" s="7">
        <v>899</v>
      </c>
      <c r="H162" s="7">
        <v>73</v>
      </c>
      <c r="I162" s="7">
        <v>1</v>
      </c>
      <c r="J162" s="7">
        <v>0</v>
      </c>
      <c r="K162" s="7">
        <f t="shared" si="6"/>
        <v>43</v>
      </c>
      <c r="L162" s="8">
        <f t="shared" si="8"/>
        <v>2.1994884910485932E-2</v>
      </c>
    </row>
    <row r="163" spans="1:12">
      <c r="A163" s="6" t="s">
        <v>193</v>
      </c>
      <c r="B163" s="7">
        <v>1375</v>
      </c>
      <c r="C163" s="7">
        <v>682</v>
      </c>
      <c r="D163" s="8">
        <v>0.496</v>
      </c>
      <c r="E163" s="7">
        <v>355</v>
      </c>
      <c r="F163" s="8">
        <f t="shared" si="7"/>
        <v>0.53706505295007567</v>
      </c>
      <c r="G163" s="7">
        <v>306</v>
      </c>
      <c r="H163" s="7">
        <v>20</v>
      </c>
      <c r="I163" s="7">
        <v>1</v>
      </c>
      <c r="J163" s="7">
        <v>0</v>
      </c>
      <c r="K163" s="7">
        <f t="shared" si="6"/>
        <v>49</v>
      </c>
      <c r="L163" s="8">
        <f t="shared" si="8"/>
        <v>2.5063938618925832E-2</v>
      </c>
    </row>
    <row r="164" spans="1:12">
      <c r="A164" s="6" t="s">
        <v>80</v>
      </c>
      <c r="B164" s="7">
        <v>2425</v>
      </c>
      <c r="C164" s="7">
        <v>1717</v>
      </c>
      <c r="D164" s="8">
        <v>0.70799999999999996</v>
      </c>
      <c r="E164" s="7">
        <v>845</v>
      </c>
      <c r="F164" s="8">
        <f t="shared" si="7"/>
        <v>0.5152439024390244</v>
      </c>
      <c r="G164" s="7">
        <v>795</v>
      </c>
      <c r="H164" s="7">
        <v>76</v>
      </c>
      <c r="I164" s="7">
        <v>1</v>
      </c>
      <c r="J164" s="7">
        <v>0</v>
      </c>
      <c r="K164" s="7">
        <f t="shared" si="6"/>
        <v>50</v>
      </c>
      <c r="L164" s="8">
        <f t="shared" si="8"/>
        <v>2.557544757033248E-2</v>
      </c>
    </row>
    <row r="165" spans="1:12">
      <c r="A165" s="6" t="s">
        <v>81</v>
      </c>
      <c r="B165" s="7">
        <v>1155</v>
      </c>
      <c r="C165" s="7">
        <v>782</v>
      </c>
      <c r="D165" s="8">
        <v>0.67710000000000004</v>
      </c>
      <c r="E165" s="7">
        <v>393</v>
      </c>
      <c r="F165" s="8">
        <f t="shared" si="7"/>
        <v>0.53469387755102038</v>
      </c>
      <c r="G165" s="7">
        <v>342</v>
      </c>
      <c r="H165" s="7">
        <v>45</v>
      </c>
      <c r="I165" s="7">
        <v>2</v>
      </c>
      <c r="J165" s="7">
        <v>0</v>
      </c>
      <c r="K165" s="7">
        <f t="shared" si="6"/>
        <v>51</v>
      </c>
      <c r="L165" s="8">
        <f t="shared" si="8"/>
        <v>2.6086956521739129E-2</v>
      </c>
    </row>
    <row r="166" spans="1:12">
      <c r="A166" s="6" t="s">
        <v>94</v>
      </c>
      <c r="B166" s="7">
        <v>4078</v>
      </c>
      <c r="C166" s="7">
        <v>2384</v>
      </c>
      <c r="D166" s="8">
        <v>0.58460000000000001</v>
      </c>
      <c r="E166" s="7">
        <v>1168</v>
      </c>
      <c r="F166" s="8">
        <f t="shared" si="7"/>
        <v>0.5118317265556529</v>
      </c>
      <c r="G166" s="7">
        <v>1114</v>
      </c>
      <c r="H166" s="7">
        <v>99</v>
      </c>
      <c r="I166" s="7">
        <v>3</v>
      </c>
      <c r="J166" s="7">
        <v>0</v>
      </c>
      <c r="K166" s="7">
        <f t="shared" si="6"/>
        <v>54</v>
      </c>
      <c r="L166" s="8">
        <f t="shared" si="8"/>
        <v>2.7621483375959079E-2</v>
      </c>
    </row>
    <row r="167" spans="1:12">
      <c r="A167" s="6" t="s">
        <v>181</v>
      </c>
      <c r="B167" s="7">
        <v>2142</v>
      </c>
      <c r="C167" s="7">
        <v>760</v>
      </c>
      <c r="D167" s="8">
        <v>0.3548</v>
      </c>
      <c r="E167" s="7">
        <v>405</v>
      </c>
      <c r="F167" s="8">
        <f t="shared" si="7"/>
        <v>0.55252387448840379</v>
      </c>
      <c r="G167" s="7">
        <v>328</v>
      </c>
      <c r="H167" s="7">
        <v>27</v>
      </c>
      <c r="I167" s="7">
        <v>0</v>
      </c>
      <c r="J167" s="7">
        <v>0</v>
      </c>
      <c r="K167" s="7">
        <f t="shared" si="6"/>
        <v>77</v>
      </c>
      <c r="L167" s="8">
        <f t="shared" si="8"/>
        <v>3.938618925831202E-2</v>
      </c>
    </row>
    <row r="168" spans="1:12">
      <c r="A168" s="6" t="s">
        <v>183</v>
      </c>
      <c r="B168" s="7">
        <v>2523</v>
      </c>
      <c r="C168" s="7">
        <v>901</v>
      </c>
      <c r="D168" s="8">
        <v>0.35709999999999997</v>
      </c>
      <c r="E168" s="7">
        <v>474</v>
      </c>
      <c r="F168" s="8">
        <f t="shared" si="7"/>
        <v>0.56028368794326244</v>
      </c>
      <c r="G168" s="7">
        <v>372</v>
      </c>
      <c r="H168" s="7">
        <v>55</v>
      </c>
      <c r="I168" s="7">
        <v>0</v>
      </c>
      <c r="J168" s="7">
        <v>0</v>
      </c>
      <c r="K168" s="7">
        <f t="shared" si="6"/>
        <v>102</v>
      </c>
      <c r="L168" s="8">
        <f t="shared" si="8"/>
        <v>5.2173913043478258E-2</v>
      </c>
    </row>
    <row r="169" spans="1:12">
      <c r="A169" s="6" t="s">
        <v>169</v>
      </c>
      <c r="B169" s="7">
        <v>2064</v>
      </c>
      <c r="C169" s="7">
        <v>844</v>
      </c>
      <c r="D169" s="8">
        <v>0.40889999999999999</v>
      </c>
      <c r="E169" s="7">
        <v>450</v>
      </c>
      <c r="F169" s="8">
        <f t="shared" si="7"/>
        <v>0.5689001264222503</v>
      </c>
      <c r="G169" s="7">
        <v>341</v>
      </c>
      <c r="H169" s="7">
        <v>53</v>
      </c>
      <c r="I169" s="7">
        <v>0</v>
      </c>
      <c r="J169" s="7">
        <v>0</v>
      </c>
      <c r="K169" s="7">
        <f t="shared" si="6"/>
        <v>109</v>
      </c>
      <c r="L169" s="8">
        <f t="shared" si="8"/>
        <v>5.5754475703324806E-2</v>
      </c>
    </row>
    <row r="170" spans="1:12">
      <c r="A170" s="6" t="s">
        <v>10</v>
      </c>
      <c r="B170" s="7">
        <v>2695</v>
      </c>
      <c r="C170" s="7">
        <v>1149</v>
      </c>
      <c r="D170" s="8">
        <v>0.42630000000000001</v>
      </c>
      <c r="E170" s="7">
        <v>539</v>
      </c>
      <c r="F170" s="8">
        <f t="shared" si="7"/>
        <v>0.55681818181818177</v>
      </c>
      <c r="G170" s="7">
        <v>429</v>
      </c>
      <c r="H170" s="7">
        <v>181</v>
      </c>
      <c r="I170" s="7">
        <v>0</v>
      </c>
      <c r="J170" s="7">
        <v>0</v>
      </c>
      <c r="K170" s="7">
        <f t="shared" si="6"/>
        <v>110</v>
      </c>
      <c r="L170" s="8">
        <f t="shared" si="8"/>
        <v>5.6265984654731455E-2</v>
      </c>
    </row>
    <row r="171" spans="1:12">
      <c r="A171" s="6" t="s">
        <v>146</v>
      </c>
      <c r="B171" s="7">
        <v>1150</v>
      </c>
      <c r="C171" s="7">
        <v>570</v>
      </c>
      <c r="D171" s="8">
        <v>0.49569999999999997</v>
      </c>
      <c r="E171" s="7">
        <v>332</v>
      </c>
      <c r="F171" s="8">
        <f t="shared" si="7"/>
        <v>0.60363636363636364</v>
      </c>
      <c r="G171" s="7">
        <v>218</v>
      </c>
      <c r="H171" s="7">
        <v>20</v>
      </c>
      <c r="I171" s="7">
        <v>0</v>
      </c>
      <c r="J171" s="7">
        <v>0</v>
      </c>
      <c r="K171" s="7">
        <f t="shared" si="6"/>
        <v>114</v>
      </c>
      <c r="L171" s="8">
        <f t="shared" si="8"/>
        <v>5.8312020460358056E-2</v>
      </c>
    </row>
    <row r="172" spans="1:12">
      <c r="A172" s="6" t="s">
        <v>189</v>
      </c>
      <c r="B172" s="7">
        <v>3147</v>
      </c>
      <c r="C172" s="7">
        <v>1210</v>
      </c>
      <c r="D172" s="8">
        <v>0.38450000000000001</v>
      </c>
      <c r="E172" s="7">
        <v>629</v>
      </c>
      <c r="F172" s="8">
        <f t="shared" si="7"/>
        <v>0.55127081507449605</v>
      </c>
      <c r="G172" s="7">
        <v>512</v>
      </c>
      <c r="H172" s="7">
        <v>69</v>
      </c>
      <c r="I172" s="7">
        <v>0</v>
      </c>
      <c r="J172" s="7">
        <v>0</v>
      </c>
      <c r="K172" s="7">
        <f t="shared" si="6"/>
        <v>117</v>
      </c>
      <c r="L172" s="8">
        <f t="shared" si="8"/>
        <v>5.9846547314578002E-2</v>
      </c>
    </row>
    <row r="173" spans="1:12">
      <c r="A173" s="6" t="s">
        <v>182</v>
      </c>
      <c r="B173" s="7">
        <v>2500</v>
      </c>
      <c r="C173" s="7">
        <v>1055</v>
      </c>
      <c r="D173" s="8">
        <v>0.42199999999999999</v>
      </c>
      <c r="E173" s="7">
        <v>555</v>
      </c>
      <c r="F173" s="8">
        <f t="shared" si="7"/>
        <v>0.56060606060606055</v>
      </c>
      <c r="G173" s="7">
        <v>435</v>
      </c>
      <c r="H173" s="7">
        <v>65</v>
      </c>
      <c r="I173" s="7">
        <v>0</v>
      </c>
      <c r="J173" s="7">
        <v>0</v>
      </c>
      <c r="K173" s="7">
        <f t="shared" si="6"/>
        <v>120</v>
      </c>
      <c r="L173" s="8">
        <f t="shared" si="8"/>
        <v>6.1381074168797956E-2</v>
      </c>
    </row>
    <row r="174" spans="1:12">
      <c r="A174" s="6" t="s">
        <v>175</v>
      </c>
      <c r="B174" s="7">
        <v>3098</v>
      </c>
      <c r="C174" s="7">
        <v>1319</v>
      </c>
      <c r="D174" s="8">
        <v>0.42580000000000001</v>
      </c>
      <c r="E174" s="7">
        <v>665</v>
      </c>
      <c r="F174" s="8">
        <f t="shared" si="7"/>
        <v>0.55004135649296937</v>
      </c>
      <c r="G174" s="7">
        <v>544</v>
      </c>
      <c r="H174" s="7">
        <v>109</v>
      </c>
      <c r="I174" s="7">
        <v>1</v>
      </c>
      <c r="J174" s="7">
        <v>0</v>
      </c>
      <c r="K174" s="7">
        <f t="shared" si="6"/>
        <v>121</v>
      </c>
      <c r="L174" s="8">
        <f t="shared" si="8"/>
        <v>6.1892583120204604E-2</v>
      </c>
    </row>
    <row r="175" spans="1:12">
      <c r="A175" s="6" t="s">
        <v>7</v>
      </c>
      <c r="B175" s="7">
        <v>2260</v>
      </c>
      <c r="C175" s="7">
        <v>895</v>
      </c>
      <c r="D175" s="8">
        <v>0.39600000000000002</v>
      </c>
      <c r="E175" s="7">
        <v>436</v>
      </c>
      <c r="F175" s="8">
        <f t="shared" si="7"/>
        <v>0.58288770053475936</v>
      </c>
      <c r="G175" s="7">
        <v>312</v>
      </c>
      <c r="H175" s="7">
        <v>146</v>
      </c>
      <c r="I175" s="7">
        <v>1</v>
      </c>
      <c r="J175" s="7">
        <v>0</v>
      </c>
      <c r="K175" s="7">
        <f t="shared" si="6"/>
        <v>124</v>
      </c>
      <c r="L175" s="8">
        <f t="shared" si="8"/>
        <v>6.342710997442455E-2</v>
      </c>
    </row>
    <row r="176" spans="1:12">
      <c r="A176" s="6" t="s">
        <v>59</v>
      </c>
      <c r="B176" s="7">
        <v>3943</v>
      </c>
      <c r="C176" s="7">
        <v>1384</v>
      </c>
      <c r="D176" s="8">
        <v>0.35099999999999998</v>
      </c>
      <c r="E176" s="7">
        <v>717</v>
      </c>
      <c r="F176" s="8">
        <f t="shared" si="7"/>
        <v>0.54900459418070446</v>
      </c>
      <c r="G176" s="7">
        <v>589</v>
      </c>
      <c r="H176" s="7">
        <v>78</v>
      </c>
      <c r="I176" s="7">
        <v>0</v>
      </c>
      <c r="J176" s="7">
        <v>0</v>
      </c>
      <c r="K176" s="7">
        <f t="shared" si="6"/>
        <v>128</v>
      </c>
      <c r="L176" s="8">
        <f t="shared" si="8"/>
        <v>6.5473145780051145E-2</v>
      </c>
    </row>
    <row r="177" spans="1:12">
      <c r="A177" s="6" t="s">
        <v>204</v>
      </c>
      <c r="B177" s="7">
        <v>3188</v>
      </c>
      <c r="C177" s="7">
        <v>1332</v>
      </c>
      <c r="D177" s="8">
        <v>0.4178</v>
      </c>
      <c r="E177" s="7">
        <v>699</v>
      </c>
      <c r="F177" s="8">
        <f t="shared" si="7"/>
        <v>0.55213270142180093</v>
      </c>
      <c r="G177" s="7">
        <v>567</v>
      </c>
      <c r="H177" s="7">
        <v>65</v>
      </c>
      <c r="I177" s="7">
        <v>1</v>
      </c>
      <c r="J177" s="7">
        <v>0</v>
      </c>
      <c r="K177" s="7">
        <f t="shared" si="6"/>
        <v>132</v>
      </c>
      <c r="L177" s="8">
        <f t="shared" si="8"/>
        <v>6.7519181585677754E-2</v>
      </c>
    </row>
    <row r="178" spans="1:12">
      <c r="A178" s="6" t="s">
        <v>91</v>
      </c>
      <c r="B178" s="7">
        <v>3752</v>
      </c>
      <c r="C178" s="7">
        <v>2021</v>
      </c>
      <c r="D178" s="8">
        <v>0.53859999999999997</v>
      </c>
      <c r="E178" s="7">
        <v>1009</v>
      </c>
      <c r="F178" s="8">
        <f t="shared" si="7"/>
        <v>0.53556263269639071</v>
      </c>
      <c r="G178" s="7">
        <v>875</v>
      </c>
      <c r="H178" s="7">
        <v>137</v>
      </c>
      <c r="I178" s="7">
        <v>0</v>
      </c>
      <c r="J178" s="7">
        <v>0</v>
      </c>
      <c r="K178" s="7">
        <f t="shared" si="6"/>
        <v>134</v>
      </c>
      <c r="L178" s="8">
        <f t="shared" si="8"/>
        <v>6.8542199488491051E-2</v>
      </c>
    </row>
    <row r="179" spans="1:12">
      <c r="A179" s="6" t="s">
        <v>25</v>
      </c>
      <c r="B179" s="7">
        <v>1797</v>
      </c>
      <c r="C179" s="7">
        <v>696</v>
      </c>
      <c r="D179" s="8">
        <v>0.38729999999999998</v>
      </c>
      <c r="E179" s="7">
        <v>395</v>
      </c>
      <c r="F179" s="8">
        <f t="shared" si="7"/>
        <v>0.60675883256528418</v>
      </c>
      <c r="G179" s="7">
        <v>256</v>
      </c>
      <c r="H179" s="7">
        <v>42</v>
      </c>
      <c r="I179" s="7">
        <v>3</v>
      </c>
      <c r="J179" s="7">
        <v>0</v>
      </c>
      <c r="K179" s="7">
        <f t="shared" si="6"/>
        <v>139</v>
      </c>
      <c r="L179" s="8">
        <f t="shared" si="8"/>
        <v>7.1099744245524302E-2</v>
      </c>
    </row>
    <row r="180" spans="1:12">
      <c r="A180" s="6" t="s">
        <v>31</v>
      </c>
      <c r="B180" s="7">
        <v>1867</v>
      </c>
      <c r="C180" s="7">
        <v>948</v>
      </c>
      <c r="D180" s="8">
        <v>0.50780000000000003</v>
      </c>
      <c r="E180" s="7">
        <v>522</v>
      </c>
      <c r="F180" s="8">
        <f t="shared" si="7"/>
        <v>0.57679558011049725</v>
      </c>
      <c r="G180" s="7">
        <v>383</v>
      </c>
      <c r="H180" s="7">
        <v>43</v>
      </c>
      <c r="I180" s="7">
        <v>0</v>
      </c>
      <c r="J180" s="7">
        <v>0</v>
      </c>
      <c r="K180" s="7">
        <f t="shared" si="6"/>
        <v>139</v>
      </c>
      <c r="L180" s="8">
        <f t="shared" si="8"/>
        <v>7.1099744245524302E-2</v>
      </c>
    </row>
    <row r="181" spans="1:12">
      <c r="A181" s="6" t="s">
        <v>104</v>
      </c>
      <c r="B181" s="7">
        <v>3193</v>
      </c>
      <c r="C181" s="7">
        <v>1289</v>
      </c>
      <c r="D181" s="8">
        <v>0.4037</v>
      </c>
      <c r="E181" s="7">
        <v>689</v>
      </c>
      <c r="F181" s="8">
        <f t="shared" si="7"/>
        <v>0.55834683954619124</v>
      </c>
      <c r="G181" s="7">
        <v>545</v>
      </c>
      <c r="H181" s="7">
        <v>55</v>
      </c>
      <c r="I181" s="7">
        <v>0</v>
      </c>
      <c r="J181" s="7">
        <v>0</v>
      </c>
      <c r="K181" s="7">
        <f t="shared" si="6"/>
        <v>144</v>
      </c>
      <c r="L181" s="8">
        <f t="shared" si="8"/>
        <v>7.3657289002557538E-2</v>
      </c>
    </row>
    <row r="182" spans="1:12">
      <c r="A182" s="6" t="s">
        <v>48</v>
      </c>
      <c r="B182" s="7">
        <v>3265</v>
      </c>
      <c r="C182" s="7">
        <v>1281</v>
      </c>
      <c r="D182" s="8">
        <v>0.39229999999999998</v>
      </c>
      <c r="E182" s="7">
        <v>681</v>
      </c>
      <c r="F182" s="8">
        <f t="shared" si="7"/>
        <v>0.5637417218543046</v>
      </c>
      <c r="G182" s="7">
        <v>527</v>
      </c>
      <c r="H182" s="7">
        <v>73</v>
      </c>
      <c r="I182" s="7">
        <v>0</v>
      </c>
      <c r="J182" s="7">
        <v>0</v>
      </c>
      <c r="K182" s="7">
        <f t="shared" si="6"/>
        <v>154</v>
      </c>
      <c r="L182" s="8">
        <f t="shared" si="8"/>
        <v>7.8772378516624039E-2</v>
      </c>
    </row>
    <row r="183" spans="1:12">
      <c r="A183" s="6" t="s">
        <v>68</v>
      </c>
      <c r="B183" s="7">
        <v>4385</v>
      </c>
      <c r="C183" s="7">
        <v>2381</v>
      </c>
      <c r="D183" s="8">
        <v>0.54300000000000004</v>
      </c>
      <c r="E183" s="7">
        <v>1181</v>
      </c>
      <c r="F183" s="8">
        <f t="shared" si="7"/>
        <v>0.53511554145899409</v>
      </c>
      <c r="G183" s="7">
        <v>1026</v>
      </c>
      <c r="H183" s="7">
        <v>174</v>
      </c>
      <c r="I183" s="7">
        <v>0</v>
      </c>
      <c r="J183" s="7">
        <v>0</v>
      </c>
      <c r="K183" s="7">
        <f t="shared" si="6"/>
        <v>155</v>
      </c>
      <c r="L183" s="8">
        <f t="shared" si="8"/>
        <v>7.9283887468030695E-2</v>
      </c>
    </row>
    <row r="184" spans="1:12">
      <c r="A184" s="6" t="s">
        <v>20</v>
      </c>
      <c r="B184" s="7">
        <v>2999</v>
      </c>
      <c r="C184" s="7">
        <v>919</v>
      </c>
      <c r="D184" s="8">
        <v>0.30640000000000001</v>
      </c>
      <c r="E184" s="7">
        <v>482</v>
      </c>
      <c r="F184" s="8">
        <f t="shared" si="7"/>
        <v>0.60099750623441395</v>
      </c>
      <c r="G184" s="7">
        <v>320</v>
      </c>
      <c r="H184" s="7">
        <v>116</v>
      </c>
      <c r="I184" s="7">
        <v>1</v>
      </c>
      <c r="J184" s="7">
        <v>0</v>
      </c>
      <c r="K184" s="7">
        <f t="shared" si="6"/>
        <v>162</v>
      </c>
      <c r="L184" s="8">
        <f t="shared" si="8"/>
        <v>8.2864450127877243E-2</v>
      </c>
    </row>
    <row r="185" spans="1:12">
      <c r="A185" s="6" t="s">
        <v>106</v>
      </c>
      <c r="B185" s="7">
        <v>2689</v>
      </c>
      <c r="C185" s="7">
        <v>1062</v>
      </c>
      <c r="D185" s="8">
        <v>0.39489999999999997</v>
      </c>
      <c r="E185" s="7">
        <v>588</v>
      </c>
      <c r="F185" s="8">
        <f t="shared" si="7"/>
        <v>0.5810276679841897</v>
      </c>
      <c r="G185" s="7">
        <v>424</v>
      </c>
      <c r="H185" s="7">
        <v>49</v>
      </c>
      <c r="I185" s="7">
        <v>1</v>
      </c>
      <c r="J185" s="7">
        <v>0</v>
      </c>
      <c r="K185" s="7">
        <f t="shared" si="6"/>
        <v>164</v>
      </c>
      <c r="L185" s="8">
        <f t="shared" si="8"/>
        <v>8.388746803069054E-2</v>
      </c>
    </row>
    <row r="186" spans="1:12">
      <c r="A186" s="6" t="s">
        <v>127</v>
      </c>
      <c r="B186" s="7">
        <v>2120</v>
      </c>
      <c r="C186" s="7">
        <v>1460</v>
      </c>
      <c r="D186" s="8">
        <v>0.68869999999999998</v>
      </c>
      <c r="E186" s="7">
        <v>781</v>
      </c>
      <c r="F186" s="8">
        <f t="shared" si="7"/>
        <v>0.55865522174535054</v>
      </c>
      <c r="G186" s="7">
        <v>617</v>
      </c>
      <c r="H186" s="7">
        <v>62</v>
      </c>
      <c r="I186" s="7">
        <v>0</v>
      </c>
      <c r="J186" s="7">
        <v>0</v>
      </c>
      <c r="K186" s="7">
        <f t="shared" si="6"/>
        <v>164</v>
      </c>
      <c r="L186" s="8">
        <f t="shared" si="8"/>
        <v>8.388746803069054E-2</v>
      </c>
    </row>
    <row r="187" spans="1:12">
      <c r="A187" s="6" t="s">
        <v>168</v>
      </c>
      <c r="B187" s="7">
        <v>2041</v>
      </c>
      <c r="C187" s="7">
        <v>778</v>
      </c>
      <c r="D187" s="8">
        <v>0.38119999999999998</v>
      </c>
      <c r="E187" s="7">
        <v>448</v>
      </c>
      <c r="F187" s="8">
        <f t="shared" si="7"/>
        <v>0.61369863013698633</v>
      </c>
      <c r="G187" s="7">
        <v>282</v>
      </c>
      <c r="H187" s="7">
        <v>48</v>
      </c>
      <c r="I187" s="7">
        <v>0</v>
      </c>
      <c r="J187" s="7">
        <v>0</v>
      </c>
      <c r="K187" s="7">
        <f t="shared" si="6"/>
        <v>166</v>
      </c>
      <c r="L187" s="8">
        <f t="shared" si="8"/>
        <v>8.4910485933503838E-2</v>
      </c>
    </row>
    <row r="188" spans="1:12">
      <c r="A188" s="6" t="s">
        <v>64</v>
      </c>
      <c r="B188" s="7">
        <v>2568</v>
      </c>
      <c r="C188" s="7">
        <v>1293</v>
      </c>
      <c r="D188" s="8">
        <v>0.50349999999999995</v>
      </c>
      <c r="E188" s="7">
        <v>706</v>
      </c>
      <c r="F188" s="8">
        <f t="shared" si="7"/>
        <v>0.56843800322061189</v>
      </c>
      <c r="G188" s="7">
        <v>536</v>
      </c>
      <c r="H188" s="7">
        <v>51</v>
      </c>
      <c r="I188" s="7">
        <v>0</v>
      </c>
      <c r="J188" s="7">
        <v>0</v>
      </c>
      <c r="K188" s="7">
        <f t="shared" si="6"/>
        <v>170</v>
      </c>
      <c r="L188" s="8">
        <f t="shared" si="8"/>
        <v>8.6956521739130432E-2</v>
      </c>
    </row>
    <row r="189" spans="1:12">
      <c r="A189" s="6" t="s">
        <v>205</v>
      </c>
      <c r="B189" s="7">
        <v>1656</v>
      </c>
      <c r="C189" s="7">
        <v>748</v>
      </c>
      <c r="D189" s="8">
        <v>0.45169999999999999</v>
      </c>
      <c r="E189" s="7">
        <v>449</v>
      </c>
      <c r="F189" s="8">
        <f t="shared" si="7"/>
        <v>0.63507779349363502</v>
      </c>
      <c r="G189" s="7">
        <v>258</v>
      </c>
      <c r="H189" s="7">
        <v>41</v>
      </c>
      <c r="I189" s="7">
        <v>0</v>
      </c>
      <c r="J189" s="7">
        <v>0</v>
      </c>
      <c r="K189" s="7">
        <f t="shared" si="6"/>
        <v>191</v>
      </c>
      <c r="L189" s="8">
        <f t="shared" si="8"/>
        <v>9.7698209718670076E-2</v>
      </c>
    </row>
    <row r="190" spans="1:12">
      <c r="A190" s="6" t="s">
        <v>124</v>
      </c>
      <c r="B190" s="7">
        <v>1876</v>
      </c>
      <c r="C190" s="7">
        <v>1334</v>
      </c>
      <c r="D190" s="8">
        <v>0.71109999999999995</v>
      </c>
      <c r="E190" s="7">
        <v>740</v>
      </c>
      <c r="F190" s="8">
        <f t="shared" si="7"/>
        <v>0.578125</v>
      </c>
      <c r="G190" s="7">
        <v>540</v>
      </c>
      <c r="H190" s="7">
        <v>53</v>
      </c>
      <c r="I190" s="7">
        <v>1</v>
      </c>
      <c r="J190" s="7">
        <v>0</v>
      </c>
      <c r="K190" s="7">
        <f t="shared" si="6"/>
        <v>200</v>
      </c>
      <c r="L190" s="8">
        <f t="shared" si="8"/>
        <v>0.10230179028132992</v>
      </c>
    </row>
    <row r="191" spans="1:12">
      <c r="A191" s="6" t="s">
        <v>17</v>
      </c>
      <c r="B191" s="7">
        <v>2926</v>
      </c>
      <c r="C191" s="7">
        <v>1543</v>
      </c>
      <c r="D191" s="8">
        <v>0.52729999999999999</v>
      </c>
      <c r="E191" s="7">
        <v>832</v>
      </c>
      <c r="F191" s="8">
        <f t="shared" si="7"/>
        <v>0.56947296372347711</v>
      </c>
      <c r="G191" s="7">
        <v>629</v>
      </c>
      <c r="H191" s="7">
        <v>81</v>
      </c>
      <c r="I191" s="7">
        <v>1</v>
      </c>
      <c r="J191" s="7">
        <v>0</v>
      </c>
      <c r="K191" s="7">
        <f t="shared" si="6"/>
        <v>203</v>
      </c>
      <c r="L191" s="8">
        <f t="shared" si="8"/>
        <v>0.10383631713554987</v>
      </c>
    </row>
    <row r="192" spans="1:12">
      <c r="A192" s="6" t="s">
        <v>123</v>
      </c>
      <c r="B192" s="7">
        <v>2989</v>
      </c>
      <c r="C192" s="7">
        <v>1757</v>
      </c>
      <c r="D192" s="8">
        <v>0.58779999999999999</v>
      </c>
      <c r="E192" s="7">
        <v>927</v>
      </c>
      <c r="F192" s="8">
        <f t="shared" si="7"/>
        <v>0.56147789218655364</v>
      </c>
      <c r="G192" s="7">
        <v>724</v>
      </c>
      <c r="H192" s="7">
        <v>105</v>
      </c>
      <c r="I192" s="7">
        <v>1</v>
      </c>
      <c r="J192" s="7">
        <v>0</v>
      </c>
      <c r="K192" s="7">
        <f t="shared" si="6"/>
        <v>203</v>
      </c>
      <c r="L192" s="8">
        <f t="shared" si="8"/>
        <v>0.10383631713554987</v>
      </c>
    </row>
    <row r="193" spans="1:12">
      <c r="A193" s="6" t="s">
        <v>194</v>
      </c>
      <c r="B193" s="7">
        <v>2108</v>
      </c>
      <c r="C193" s="7">
        <v>669</v>
      </c>
      <c r="D193" s="8">
        <v>0.31740000000000002</v>
      </c>
      <c r="E193" s="7">
        <v>426</v>
      </c>
      <c r="F193" s="8">
        <f t="shared" si="7"/>
        <v>0.67192429022082023</v>
      </c>
      <c r="G193" s="7">
        <v>208</v>
      </c>
      <c r="H193" s="7">
        <v>35</v>
      </c>
      <c r="I193" s="7">
        <v>0</v>
      </c>
      <c r="J193" s="7">
        <v>0</v>
      </c>
      <c r="K193" s="7">
        <f t="shared" si="6"/>
        <v>218</v>
      </c>
      <c r="L193" s="8">
        <f t="shared" si="8"/>
        <v>0.11150895140664961</v>
      </c>
    </row>
    <row r="194" spans="1:12">
      <c r="A194" s="6" t="s">
        <v>135</v>
      </c>
      <c r="B194" s="7">
        <v>1566</v>
      </c>
      <c r="C194" s="7">
        <v>703</v>
      </c>
      <c r="D194" s="8">
        <v>0.44890000000000002</v>
      </c>
      <c r="E194" s="7">
        <v>441</v>
      </c>
      <c r="F194" s="8">
        <f t="shared" si="7"/>
        <v>0.67021276595744683</v>
      </c>
      <c r="G194" s="7">
        <v>217</v>
      </c>
      <c r="H194" s="7">
        <v>45</v>
      </c>
      <c r="I194" s="7">
        <v>0</v>
      </c>
      <c r="J194" s="7">
        <v>0</v>
      </c>
      <c r="K194" s="7">
        <f t="shared" ref="K194:K225" si="9">E194-G194</f>
        <v>224</v>
      </c>
      <c r="L194" s="8">
        <f t="shared" si="8"/>
        <v>0.11457800511508952</v>
      </c>
    </row>
    <row r="195" spans="1:12">
      <c r="A195" s="6" t="s">
        <v>140</v>
      </c>
      <c r="B195" s="7">
        <v>2877</v>
      </c>
      <c r="C195" s="7">
        <v>1779</v>
      </c>
      <c r="D195" s="8">
        <v>0.61839999999999995</v>
      </c>
      <c r="E195" s="7">
        <v>983</v>
      </c>
      <c r="F195" s="8">
        <f t="shared" ref="F195:F225" si="10">E195/(E195+G195)</f>
        <v>0.57117954677513072</v>
      </c>
      <c r="G195" s="7">
        <v>738</v>
      </c>
      <c r="H195" s="7">
        <v>56</v>
      </c>
      <c r="I195" s="7">
        <v>2</v>
      </c>
      <c r="J195" s="7">
        <v>0</v>
      </c>
      <c r="K195" s="7">
        <f t="shared" si="9"/>
        <v>245</v>
      </c>
      <c r="L195" s="8">
        <f t="shared" ref="L195:L225" si="11">ABS(K195)/$O$9</f>
        <v>0.12531969309462915</v>
      </c>
    </row>
    <row r="196" spans="1:12">
      <c r="A196" s="6" t="s">
        <v>171</v>
      </c>
      <c r="B196" s="7">
        <v>2950</v>
      </c>
      <c r="C196" s="7">
        <v>806</v>
      </c>
      <c r="D196" s="8">
        <v>0.2732</v>
      </c>
      <c r="E196" s="7">
        <v>511</v>
      </c>
      <c r="F196" s="8">
        <f t="shared" si="10"/>
        <v>0.66536458333333337</v>
      </c>
      <c r="G196" s="7">
        <v>257</v>
      </c>
      <c r="H196" s="7">
        <v>38</v>
      </c>
      <c r="I196" s="7">
        <v>0</v>
      </c>
      <c r="J196" s="7">
        <v>0</v>
      </c>
      <c r="K196" s="7">
        <f t="shared" si="9"/>
        <v>254</v>
      </c>
      <c r="L196" s="8">
        <f t="shared" si="11"/>
        <v>0.12992327365728901</v>
      </c>
    </row>
    <row r="197" spans="1:12">
      <c r="A197" s="6" t="s">
        <v>134</v>
      </c>
      <c r="B197" s="7">
        <v>1740</v>
      </c>
      <c r="C197" s="7">
        <v>658</v>
      </c>
      <c r="D197" s="8">
        <v>0.37819999999999998</v>
      </c>
      <c r="E197" s="7">
        <v>443</v>
      </c>
      <c r="F197" s="8">
        <f t="shared" si="10"/>
        <v>0.70653907496012758</v>
      </c>
      <c r="G197" s="7">
        <v>184</v>
      </c>
      <c r="H197" s="7">
        <v>30</v>
      </c>
      <c r="I197" s="7">
        <v>1</v>
      </c>
      <c r="J197" s="7">
        <v>0</v>
      </c>
      <c r="K197" s="7">
        <f t="shared" si="9"/>
        <v>259</v>
      </c>
      <c r="L197" s="8">
        <f t="shared" si="11"/>
        <v>0.13248081841432224</v>
      </c>
    </row>
    <row r="198" spans="1:12">
      <c r="A198" s="6" t="s">
        <v>120</v>
      </c>
      <c r="B198" s="7">
        <v>1706</v>
      </c>
      <c r="C198" s="7">
        <v>962</v>
      </c>
      <c r="D198" s="8">
        <v>0.56389999999999996</v>
      </c>
      <c r="E198" s="7">
        <v>602</v>
      </c>
      <c r="F198" s="8">
        <f t="shared" si="10"/>
        <v>0.65151515151515149</v>
      </c>
      <c r="G198" s="7">
        <v>322</v>
      </c>
      <c r="H198" s="7">
        <v>38</v>
      </c>
      <c r="I198" s="7">
        <v>0</v>
      </c>
      <c r="J198" s="7">
        <v>0</v>
      </c>
      <c r="K198" s="7">
        <f t="shared" si="9"/>
        <v>280</v>
      </c>
      <c r="L198" s="8">
        <f t="shared" si="11"/>
        <v>0.14322250639386189</v>
      </c>
    </row>
    <row r="199" spans="1:12">
      <c r="A199" s="6" t="s">
        <v>173</v>
      </c>
      <c r="B199" s="7">
        <v>2826</v>
      </c>
      <c r="C199" s="7">
        <v>1393</v>
      </c>
      <c r="D199" s="8">
        <v>0.4929</v>
      </c>
      <c r="E199" s="7">
        <v>820</v>
      </c>
      <c r="F199" s="8">
        <f t="shared" si="10"/>
        <v>0.60606060606060608</v>
      </c>
      <c r="G199" s="7">
        <v>533</v>
      </c>
      <c r="H199" s="7">
        <v>39</v>
      </c>
      <c r="I199" s="7">
        <v>1</v>
      </c>
      <c r="J199" s="7">
        <v>0</v>
      </c>
      <c r="K199" s="7">
        <f t="shared" si="9"/>
        <v>287</v>
      </c>
      <c r="L199" s="8">
        <f t="shared" si="11"/>
        <v>0.14680306905370843</v>
      </c>
    </row>
    <row r="200" spans="1:12">
      <c r="A200" s="6" t="s">
        <v>28</v>
      </c>
      <c r="B200" s="7">
        <v>1764</v>
      </c>
      <c r="C200" s="7">
        <v>805</v>
      </c>
      <c r="D200" s="8">
        <v>0.45629999999999998</v>
      </c>
      <c r="E200" s="7">
        <v>534</v>
      </c>
      <c r="F200" s="8">
        <f t="shared" si="10"/>
        <v>0.694408322496749</v>
      </c>
      <c r="G200" s="7">
        <v>235</v>
      </c>
      <c r="H200" s="7">
        <v>36</v>
      </c>
      <c r="I200" s="7">
        <v>0</v>
      </c>
      <c r="J200" s="7">
        <v>0</v>
      </c>
      <c r="K200" s="7">
        <f t="shared" si="9"/>
        <v>299</v>
      </c>
      <c r="L200" s="8">
        <f t="shared" si="11"/>
        <v>0.15294117647058825</v>
      </c>
    </row>
    <row r="201" spans="1:12">
      <c r="A201" s="6" t="s">
        <v>121</v>
      </c>
      <c r="B201" s="7">
        <v>3380</v>
      </c>
      <c r="C201" s="7">
        <v>1677</v>
      </c>
      <c r="D201" s="8">
        <v>0.49619999999999997</v>
      </c>
      <c r="E201" s="7">
        <v>948</v>
      </c>
      <c r="F201" s="8">
        <f t="shared" si="10"/>
        <v>0.59398496240601506</v>
      </c>
      <c r="G201" s="7">
        <v>648</v>
      </c>
      <c r="H201" s="7">
        <v>81</v>
      </c>
      <c r="I201" s="7">
        <v>0</v>
      </c>
      <c r="J201" s="7">
        <v>0</v>
      </c>
      <c r="K201" s="7">
        <f t="shared" si="9"/>
        <v>300</v>
      </c>
      <c r="L201" s="8">
        <f t="shared" si="11"/>
        <v>0.15345268542199489</v>
      </c>
    </row>
    <row r="202" spans="1:12">
      <c r="A202" s="6" t="s">
        <v>126</v>
      </c>
      <c r="B202" s="7">
        <v>2072</v>
      </c>
      <c r="C202" s="7">
        <v>1269</v>
      </c>
      <c r="D202" s="8">
        <v>0.61250000000000004</v>
      </c>
      <c r="E202" s="7">
        <v>759</v>
      </c>
      <c r="F202" s="8">
        <f t="shared" si="10"/>
        <v>0.62779156327543428</v>
      </c>
      <c r="G202" s="7">
        <v>450</v>
      </c>
      <c r="H202" s="7">
        <v>60</v>
      </c>
      <c r="I202" s="7">
        <v>0</v>
      </c>
      <c r="J202" s="7">
        <v>0</v>
      </c>
      <c r="K202" s="7">
        <f t="shared" si="9"/>
        <v>309</v>
      </c>
      <c r="L202" s="8">
        <f t="shared" si="11"/>
        <v>0.15805626598465472</v>
      </c>
    </row>
    <row r="203" spans="1:12">
      <c r="A203" s="6" t="s">
        <v>77</v>
      </c>
      <c r="B203" s="7">
        <v>3185</v>
      </c>
      <c r="C203" s="7">
        <v>2148</v>
      </c>
      <c r="D203" s="8">
        <v>0.6744</v>
      </c>
      <c r="E203" s="7">
        <v>1181</v>
      </c>
      <c r="F203" s="8">
        <f t="shared" si="10"/>
        <v>0.57778864970645794</v>
      </c>
      <c r="G203" s="7">
        <v>863</v>
      </c>
      <c r="H203" s="7">
        <v>102</v>
      </c>
      <c r="I203" s="7">
        <v>2</v>
      </c>
      <c r="J203" s="7">
        <v>0</v>
      </c>
      <c r="K203" s="7">
        <f t="shared" si="9"/>
        <v>318</v>
      </c>
      <c r="L203" s="8">
        <f t="shared" si="11"/>
        <v>0.16265984654731458</v>
      </c>
    </row>
    <row r="204" spans="1:12">
      <c r="A204" s="6" t="s">
        <v>34</v>
      </c>
      <c r="B204" s="7">
        <v>1304</v>
      </c>
      <c r="C204" s="7">
        <v>760</v>
      </c>
      <c r="D204" s="8">
        <v>0.58279999999999998</v>
      </c>
      <c r="E204" s="7">
        <v>528</v>
      </c>
      <c r="F204" s="8">
        <f t="shared" si="10"/>
        <v>0.71836734693877546</v>
      </c>
      <c r="G204" s="7">
        <v>207</v>
      </c>
      <c r="H204" s="7">
        <v>25</v>
      </c>
      <c r="I204" s="7">
        <v>0</v>
      </c>
      <c r="J204" s="7">
        <v>0</v>
      </c>
      <c r="K204" s="7">
        <f t="shared" si="9"/>
        <v>321</v>
      </c>
      <c r="L204" s="8">
        <f t="shared" si="11"/>
        <v>0.16419437340153453</v>
      </c>
    </row>
    <row r="205" spans="1:12">
      <c r="A205" s="6" t="s">
        <v>76</v>
      </c>
      <c r="B205" s="7">
        <v>2958</v>
      </c>
      <c r="C205" s="7">
        <v>1360</v>
      </c>
      <c r="D205" s="8">
        <v>0.45979999999999999</v>
      </c>
      <c r="E205" s="7">
        <v>825</v>
      </c>
      <c r="F205" s="8">
        <f t="shared" si="10"/>
        <v>0.62642369020501143</v>
      </c>
      <c r="G205" s="7">
        <v>492</v>
      </c>
      <c r="H205" s="7">
        <v>43</v>
      </c>
      <c r="I205" s="7">
        <v>0</v>
      </c>
      <c r="J205" s="7">
        <v>0</v>
      </c>
      <c r="K205" s="7">
        <f t="shared" si="9"/>
        <v>333</v>
      </c>
      <c r="L205" s="8">
        <f t="shared" si="11"/>
        <v>0.17033248081841432</v>
      </c>
    </row>
    <row r="206" spans="1:12">
      <c r="A206" s="6" t="s">
        <v>184</v>
      </c>
      <c r="B206" s="7">
        <v>3865</v>
      </c>
      <c r="C206" s="7">
        <v>1043</v>
      </c>
      <c r="D206" s="8">
        <v>0.26989999999999997</v>
      </c>
      <c r="E206" s="7">
        <v>660</v>
      </c>
      <c r="F206" s="8">
        <f t="shared" si="10"/>
        <v>0.67141403865717197</v>
      </c>
      <c r="G206" s="7">
        <v>323</v>
      </c>
      <c r="H206" s="7">
        <v>60</v>
      </c>
      <c r="I206" s="7">
        <v>0</v>
      </c>
      <c r="J206" s="7">
        <v>0</v>
      </c>
      <c r="K206" s="7">
        <f t="shared" si="9"/>
        <v>337</v>
      </c>
      <c r="L206" s="8">
        <f t="shared" si="11"/>
        <v>0.17237851662404091</v>
      </c>
    </row>
    <row r="207" spans="1:12">
      <c r="A207" s="6" t="s">
        <v>141</v>
      </c>
      <c r="B207" s="7">
        <v>2456</v>
      </c>
      <c r="C207" s="7">
        <v>865</v>
      </c>
      <c r="D207" s="8">
        <v>0.35220000000000001</v>
      </c>
      <c r="E207" s="7">
        <v>568</v>
      </c>
      <c r="F207" s="8">
        <f t="shared" si="10"/>
        <v>0.72634271099744241</v>
      </c>
      <c r="G207" s="7">
        <v>214</v>
      </c>
      <c r="H207" s="7">
        <v>83</v>
      </c>
      <c r="I207" s="7">
        <v>0</v>
      </c>
      <c r="J207" s="7">
        <v>0</v>
      </c>
      <c r="K207" s="7">
        <f t="shared" si="9"/>
        <v>354</v>
      </c>
      <c r="L207" s="8">
        <f t="shared" si="11"/>
        <v>0.18107416879795396</v>
      </c>
    </row>
    <row r="208" spans="1:12">
      <c r="A208" s="6" t="s">
        <v>130</v>
      </c>
      <c r="B208" s="7">
        <v>3124</v>
      </c>
      <c r="C208" s="7">
        <v>1978</v>
      </c>
      <c r="D208" s="8">
        <v>0.63319999999999999</v>
      </c>
      <c r="E208" s="7">
        <v>1127</v>
      </c>
      <c r="F208" s="8">
        <f t="shared" si="10"/>
        <v>0.595351294241944</v>
      </c>
      <c r="G208" s="7">
        <v>766</v>
      </c>
      <c r="H208" s="7">
        <v>85</v>
      </c>
      <c r="I208" s="7">
        <v>0</v>
      </c>
      <c r="J208" s="7">
        <v>0</v>
      </c>
      <c r="K208" s="7">
        <f t="shared" si="9"/>
        <v>361</v>
      </c>
      <c r="L208" s="8">
        <f t="shared" si="11"/>
        <v>0.18465473145780051</v>
      </c>
    </row>
    <row r="209" spans="1:12">
      <c r="A209" s="6" t="s">
        <v>132</v>
      </c>
      <c r="B209" s="7">
        <v>2453</v>
      </c>
      <c r="C209" s="7">
        <v>989</v>
      </c>
      <c r="D209" s="8">
        <v>0.4032</v>
      </c>
      <c r="E209" s="7">
        <v>671</v>
      </c>
      <c r="F209" s="8">
        <f t="shared" si="10"/>
        <v>0.73817381738173815</v>
      </c>
      <c r="G209" s="7">
        <v>238</v>
      </c>
      <c r="H209" s="7">
        <v>80</v>
      </c>
      <c r="I209" s="7">
        <v>0</v>
      </c>
      <c r="J209" s="7">
        <v>0</v>
      </c>
      <c r="K209" s="7">
        <f t="shared" si="9"/>
        <v>433</v>
      </c>
      <c r="L209" s="8">
        <f t="shared" si="11"/>
        <v>0.22148337595907927</v>
      </c>
    </row>
    <row r="210" spans="1:12">
      <c r="A210" s="6" t="s">
        <v>186</v>
      </c>
      <c r="B210" s="7">
        <v>2926</v>
      </c>
      <c r="C210" s="7">
        <v>1447</v>
      </c>
      <c r="D210" s="8">
        <v>0.4945</v>
      </c>
      <c r="E210" s="7">
        <v>917</v>
      </c>
      <c r="F210" s="8">
        <f t="shared" si="10"/>
        <v>0.65829145728643212</v>
      </c>
      <c r="G210" s="7">
        <v>476</v>
      </c>
      <c r="H210" s="7">
        <v>52</v>
      </c>
      <c r="I210" s="7">
        <v>2</v>
      </c>
      <c r="J210" s="7">
        <v>0</v>
      </c>
      <c r="K210" s="7">
        <f t="shared" si="9"/>
        <v>441</v>
      </c>
      <c r="L210" s="8">
        <f t="shared" si="11"/>
        <v>0.22557544757033249</v>
      </c>
    </row>
    <row r="211" spans="1:12">
      <c r="A211" s="6" t="s">
        <v>172</v>
      </c>
      <c r="B211" s="7">
        <v>3105</v>
      </c>
      <c r="C211" s="7">
        <v>1694</v>
      </c>
      <c r="D211" s="8">
        <v>0.54559999999999997</v>
      </c>
      <c r="E211" s="7">
        <v>1056</v>
      </c>
      <c r="F211" s="8">
        <f t="shared" si="10"/>
        <v>0.64390243902439026</v>
      </c>
      <c r="G211" s="7">
        <v>584</v>
      </c>
      <c r="H211" s="7">
        <v>53</v>
      </c>
      <c r="I211" s="7">
        <v>1</v>
      </c>
      <c r="J211" s="7">
        <v>0</v>
      </c>
      <c r="K211" s="7">
        <f t="shared" si="9"/>
        <v>472</v>
      </c>
      <c r="L211" s="8">
        <f t="shared" si="11"/>
        <v>0.24143222506393863</v>
      </c>
    </row>
    <row r="212" spans="1:12">
      <c r="A212" s="6" t="s">
        <v>18</v>
      </c>
      <c r="B212" s="7">
        <v>2660</v>
      </c>
      <c r="C212" s="7">
        <v>1280</v>
      </c>
      <c r="D212" s="8">
        <v>0.48120000000000002</v>
      </c>
      <c r="E212" s="7">
        <v>865</v>
      </c>
      <c r="F212" s="8">
        <f t="shared" si="10"/>
        <v>0.70097244732576991</v>
      </c>
      <c r="G212" s="7">
        <v>369</v>
      </c>
      <c r="H212" s="7">
        <v>46</v>
      </c>
      <c r="I212" s="7">
        <v>0</v>
      </c>
      <c r="J212" s="7">
        <v>0</v>
      </c>
      <c r="K212" s="7">
        <f t="shared" si="9"/>
        <v>496</v>
      </c>
      <c r="L212" s="8">
        <f t="shared" si="11"/>
        <v>0.2537084398976982</v>
      </c>
    </row>
    <row r="213" spans="1:12">
      <c r="A213" s="6" t="s">
        <v>133</v>
      </c>
      <c r="B213" s="7">
        <v>3324</v>
      </c>
      <c r="C213" s="7">
        <v>1226</v>
      </c>
      <c r="D213" s="8">
        <v>0.36880000000000002</v>
      </c>
      <c r="E213" s="7">
        <v>822</v>
      </c>
      <c r="F213" s="8">
        <f t="shared" si="10"/>
        <v>0.73262032085561501</v>
      </c>
      <c r="G213" s="7">
        <v>300</v>
      </c>
      <c r="H213" s="7">
        <v>104</v>
      </c>
      <c r="I213" s="7">
        <v>0</v>
      </c>
      <c r="J213" s="7">
        <v>0</v>
      </c>
      <c r="K213" s="7">
        <f t="shared" si="9"/>
        <v>522</v>
      </c>
      <c r="L213" s="8">
        <f t="shared" si="11"/>
        <v>0.26700767263427111</v>
      </c>
    </row>
    <row r="214" spans="1:12">
      <c r="A214" s="6" t="s">
        <v>144</v>
      </c>
      <c r="B214" s="7">
        <v>1875</v>
      </c>
      <c r="C214" s="7">
        <v>982</v>
      </c>
      <c r="D214" s="8">
        <v>0.52370000000000005</v>
      </c>
      <c r="E214" s="7">
        <v>744</v>
      </c>
      <c r="F214" s="8">
        <f t="shared" si="10"/>
        <v>0.78069254984260228</v>
      </c>
      <c r="G214" s="7">
        <v>209</v>
      </c>
      <c r="H214" s="7">
        <v>29</v>
      </c>
      <c r="I214" s="7">
        <v>0</v>
      </c>
      <c r="J214" s="7">
        <v>0</v>
      </c>
      <c r="K214" s="7">
        <f t="shared" si="9"/>
        <v>535</v>
      </c>
      <c r="L214" s="8">
        <f t="shared" si="11"/>
        <v>0.27365728900255754</v>
      </c>
    </row>
    <row r="215" spans="1:12">
      <c r="A215" s="6" t="s">
        <v>129</v>
      </c>
      <c r="B215" s="7">
        <v>3158</v>
      </c>
      <c r="C215" s="7">
        <v>2063</v>
      </c>
      <c r="D215" s="8">
        <v>0.65329999999999999</v>
      </c>
      <c r="E215" s="7">
        <v>1262</v>
      </c>
      <c r="F215" s="8">
        <f t="shared" si="10"/>
        <v>0.63608870967741937</v>
      </c>
      <c r="G215" s="7">
        <v>722</v>
      </c>
      <c r="H215" s="7">
        <v>77</v>
      </c>
      <c r="I215" s="7">
        <v>2</v>
      </c>
      <c r="J215" s="7">
        <v>0</v>
      </c>
      <c r="K215" s="7">
        <f t="shared" si="9"/>
        <v>540</v>
      </c>
      <c r="L215" s="8">
        <f t="shared" si="11"/>
        <v>0.27621483375959077</v>
      </c>
    </row>
    <row r="216" spans="1:12">
      <c r="A216" s="6" t="s">
        <v>30</v>
      </c>
      <c r="B216" s="7">
        <v>2673</v>
      </c>
      <c r="C216" s="7">
        <v>1267</v>
      </c>
      <c r="D216" s="8">
        <v>0.47399999999999998</v>
      </c>
      <c r="E216" s="7">
        <v>857</v>
      </c>
      <c r="F216" s="8">
        <f t="shared" si="10"/>
        <v>0.73752151462994842</v>
      </c>
      <c r="G216" s="7">
        <v>305</v>
      </c>
      <c r="H216" s="7">
        <v>105</v>
      </c>
      <c r="I216" s="7">
        <v>0</v>
      </c>
      <c r="J216" s="7">
        <v>0</v>
      </c>
      <c r="K216" s="7">
        <f t="shared" si="9"/>
        <v>552</v>
      </c>
      <c r="L216" s="8">
        <f t="shared" si="11"/>
        <v>0.28235294117647058</v>
      </c>
    </row>
    <row r="217" spans="1:12">
      <c r="A217" s="6" t="s">
        <v>29</v>
      </c>
      <c r="B217" s="7">
        <v>3535</v>
      </c>
      <c r="C217" s="7">
        <v>1286</v>
      </c>
      <c r="D217" s="8">
        <v>0.36380000000000001</v>
      </c>
      <c r="E217" s="7">
        <v>863</v>
      </c>
      <c r="F217" s="8">
        <f t="shared" si="10"/>
        <v>0.74013722126929671</v>
      </c>
      <c r="G217" s="7">
        <v>303</v>
      </c>
      <c r="H217" s="7">
        <v>119</v>
      </c>
      <c r="I217" s="7">
        <v>1</v>
      </c>
      <c r="J217" s="7">
        <v>0</v>
      </c>
      <c r="K217" s="7">
        <f t="shared" si="9"/>
        <v>560</v>
      </c>
      <c r="L217" s="8">
        <f t="shared" si="11"/>
        <v>0.28644501278772377</v>
      </c>
    </row>
    <row r="218" spans="1:12">
      <c r="A218" s="6" t="s">
        <v>131</v>
      </c>
      <c r="B218" s="7">
        <v>3140</v>
      </c>
      <c r="C218" s="7">
        <v>1848</v>
      </c>
      <c r="D218" s="8">
        <v>0.58850000000000002</v>
      </c>
      <c r="E218" s="7">
        <v>1163</v>
      </c>
      <c r="F218" s="8">
        <f t="shared" si="10"/>
        <v>0.65967101531480432</v>
      </c>
      <c r="G218" s="7">
        <v>600</v>
      </c>
      <c r="H218" s="7">
        <v>85</v>
      </c>
      <c r="I218" s="7">
        <v>0</v>
      </c>
      <c r="J218" s="7">
        <v>0</v>
      </c>
      <c r="K218" s="7">
        <f t="shared" si="9"/>
        <v>563</v>
      </c>
      <c r="L218" s="8">
        <f t="shared" si="11"/>
        <v>0.28797953964194373</v>
      </c>
    </row>
    <row r="219" spans="1:12">
      <c r="A219" s="6" t="s">
        <v>180</v>
      </c>
      <c r="B219" s="7">
        <v>4711</v>
      </c>
      <c r="C219" s="7">
        <v>2055</v>
      </c>
      <c r="D219" s="8">
        <v>0.43619999999999998</v>
      </c>
      <c r="E219" s="7">
        <v>1244</v>
      </c>
      <c r="F219" s="8">
        <f t="shared" si="10"/>
        <v>0.65301837270341212</v>
      </c>
      <c r="G219" s="7">
        <v>661</v>
      </c>
      <c r="H219" s="7">
        <v>148</v>
      </c>
      <c r="I219" s="7">
        <v>2</v>
      </c>
      <c r="J219" s="7">
        <v>0</v>
      </c>
      <c r="K219" s="7">
        <f t="shared" si="9"/>
        <v>583</v>
      </c>
      <c r="L219" s="8">
        <f t="shared" si="11"/>
        <v>0.29820971867007673</v>
      </c>
    </row>
    <row r="220" spans="1:12">
      <c r="A220" s="6" t="s">
        <v>13</v>
      </c>
      <c r="B220" s="7">
        <v>2775</v>
      </c>
      <c r="C220" s="7">
        <v>1460</v>
      </c>
      <c r="D220" s="8">
        <v>0.52610000000000001</v>
      </c>
      <c r="E220" s="7">
        <v>991</v>
      </c>
      <c r="F220" s="8">
        <f t="shared" si="10"/>
        <v>0.719680464778504</v>
      </c>
      <c r="G220" s="7">
        <v>386</v>
      </c>
      <c r="H220" s="7">
        <v>82</v>
      </c>
      <c r="I220" s="7">
        <v>1</v>
      </c>
      <c r="J220" s="7">
        <v>0</v>
      </c>
      <c r="K220" s="7">
        <f t="shared" si="9"/>
        <v>605</v>
      </c>
      <c r="L220" s="8">
        <f t="shared" si="11"/>
        <v>0.30946291560102301</v>
      </c>
    </row>
    <row r="221" spans="1:12">
      <c r="A221" s="6" t="s">
        <v>143</v>
      </c>
      <c r="B221" s="7">
        <v>2699</v>
      </c>
      <c r="C221" s="7">
        <v>1356</v>
      </c>
      <c r="D221" s="8">
        <v>0.50239999999999996</v>
      </c>
      <c r="E221" s="7">
        <v>998</v>
      </c>
      <c r="F221" s="8">
        <f t="shared" si="10"/>
        <v>0.76651305683563753</v>
      </c>
      <c r="G221" s="7">
        <v>304</v>
      </c>
      <c r="H221" s="7">
        <v>54</v>
      </c>
      <c r="I221" s="7">
        <v>0</v>
      </c>
      <c r="J221" s="7">
        <v>0</v>
      </c>
      <c r="K221" s="7">
        <f t="shared" si="9"/>
        <v>694</v>
      </c>
      <c r="L221" s="8">
        <f t="shared" si="11"/>
        <v>0.35498721227621483</v>
      </c>
    </row>
    <row r="222" spans="1:12">
      <c r="A222" s="6" t="s">
        <v>119</v>
      </c>
      <c r="B222" s="7">
        <v>2732</v>
      </c>
      <c r="C222" s="7">
        <v>1621</v>
      </c>
      <c r="D222" s="8">
        <v>0.59330000000000005</v>
      </c>
      <c r="E222" s="7">
        <v>1138</v>
      </c>
      <c r="F222" s="8">
        <f t="shared" si="10"/>
        <v>0.72253968253968259</v>
      </c>
      <c r="G222" s="7">
        <v>437</v>
      </c>
      <c r="H222" s="7">
        <v>46</v>
      </c>
      <c r="I222" s="7">
        <v>0</v>
      </c>
      <c r="J222" s="7">
        <v>0</v>
      </c>
      <c r="K222" s="7">
        <f t="shared" si="9"/>
        <v>701</v>
      </c>
      <c r="L222" s="8">
        <f t="shared" si="11"/>
        <v>0.3585677749360614</v>
      </c>
    </row>
    <row r="223" spans="1:12">
      <c r="A223" s="6" t="s">
        <v>27</v>
      </c>
      <c r="B223" s="7">
        <v>2967</v>
      </c>
      <c r="C223" s="7">
        <v>1534</v>
      </c>
      <c r="D223" s="8">
        <v>0.51700000000000002</v>
      </c>
      <c r="E223" s="7">
        <v>1093</v>
      </c>
      <c r="F223" s="8">
        <f t="shared" si="10"/>
        <v>0.73751686909581649</v>
      </c>
      <c r="G223" s="7">
        <v>389</v>
      </c>
      <c r="H223" s="7">
        <v>52</v>
      </c>
      <c r="I223" s="7">
        <v>0</v>
      </c>
      <c r="J223" s="7">
        <v>0</v>
      </c>
      <c r="K223" s="7">
        <f t="shared" si="9"/>
        <v>704</v>
      </c>
      <c r="L223" s="8">
        <f t="shared" si="11"/>
        <v>0.36010230179028135</v>
      </c>
    </row>
    <row r="224" spans="1:12">
      <c r="A224" s="6" t="s">
        <v>19</v>
      </c>
      <c r="B224" s="7">
        <v>3451</v>
      </c>
      <c r="C224" s="7">
        <v>1953</v>
      </c>
      <c r="D224" s="8">
        <v>0.56589999999999996</v>
      </c>
      <c r="E224" s="7">
        <v>1334</v>
      </c>
      <c r="F224" s="8">
        <f t="shared" si="10"/>
        <v>0.70731707317073167</v>
      </c>
      <c r="G224" s="7">
        <v>552</v>
      </c>
      <c r="H224" s="7">
        <v>67</v>
      </c>
      <c r="I224" s="7">
        <v>0</v>
      </c>
      <c r="J224" s="7">
        <v>0</v>
      </c>
      <c r="K224" s="7">
        <f t="shared" si="9"/>
        <v>782</v>
      </c>
      <c r="L224" s="8">
        <f t="shared" si="11"/>
        <v>0.4</v>
      </c>
    </row>
    <row r="225" spans="1:12">
      <c r="A225" s="6" t="s">
        <v>142</v>
      </c>
      <c r="B225" s="7">
        <v>3829</v>
      </c>
      <c r="C225" s="7">
        <v>1734</v>
      </c>
      <c r="D225" s="8">
        <v>0.45290000000000002</v>
      </c>
      <c r="E225" s="7">
        <v>1250</v>
      </c>
      <c r="F225" s="8">
        <f t="shared" si="10"/>
        <v>0.75392038600723765</v>
      </c>
      <c r="G225" s="7">
        <v>408</v>
      </c>
      <c r="H225" s="7">
        <v>74</v>
      </c>
      <c r="I225" s="7">
        <v>2</v>
      </c>
      <c r="J225" s="7">
        <v>0</v>
      </c>
      <c r="K225" s="7">
        <f t="shared" si="9"/>
        <v>842</v>
      </c>
      <c r="L225" s="8">
        <f t="shared" si="11"/>
        <v>0.43069053708439897</v>
      </c>
    </row>
  </sheetData>
  <sortState ref="A2:L225">
    <sortCondition ref="K2:K2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E33"/>
  <sheetViews>
    <sheetView tabSelected="1" zoomScaleNormal="100" workbookViewId="0">
      <selection activeCell="S18" sqref="S18"/>
    </sheetView>
  </sheetViews>
  <sheetFormatPr defaultRowHeight="11.25"/>
  <cols>
    <col min="1" max="16384" width="9.140625" style="10"/>
  </cols>
  <sheetData>
    <row r="2" spans="2:5">
      <c r="B2" s="14" t="s">
        <v>242</v>
      </c>
      <c r="C2" s="15" t="s">
        <v>224</v>
      </c>
      <c r="D2" s="14" t="s">
        <v>239</v>
      </c>
      <c r="E2" s="14" t="s">
        <v>230</v>
      </c>
    </row>
    <row r="3" spans="2:5">
      <c r="B3" s="12">
        <v>342</v>
      </c>
      <c r="C3" s="13">
        <v>0.61839999999999995</v>
      </c>
      <c r="D3" s="13">
        <v>0.57117954677513072</v>
      </c>
      <c r="E3" s="12">
        <v>245</v>
      </c>
    </row>
    <row r="4" spans="2:5">
      <c r="B4" s="12">
        <v>420</v>
      </c>
      <c r="C4" s="11">
        <v>0.2732</v>
      </c>
      <c r="D4" s="13">
        <v>0.66536458333333337</v>
      </c>
      <c r="E4" s="12">
        <v>254</v>
      </c>
    </row>
    <row r="5" spans="2:5">
      <c r="B5" s="12">
        <v>336</v>
      </c>
      <c r="C5" s="11">
        <v>0.37819999999999998</v>
      </c>
      <c r="D5" s="13">
        <v>0.70653907496012758</v>
      </c>
      <c r="E5" s="12">
        <v>259</v>
      </c>
    </row>
    <row r="6" spans="2:5">
      <c r="B6" s="12">
        <v>321</v>
      </c>
      <c r="C6" s="13">
        <v>0.56389999999999996</v>
      </c>
      <c r="D6" s="13">
        <v>0.65151515151515149</v>
      </c>
      <c r="E6" s="12">
        <v>280</v>
      </c>
    </row>
    <row r="7" spans="2:5">
      <c r="B7" s="12">
        <v>422</v>
      </c>
      <c r="C7" s="11">
        <v>0.4929</v>
      </c>
      <c r="D7" s="13">
        <v>0.60606060606060608</v>
      </c>
      <c r="E7" s="12">
        <v>287</v>
      </c>
    </row>
    <row r="8" spans="2:5">
      <c r="B8" s="12">
        <v>146</v>
      </c>
      <c r="C8" s="11">
        <v>0.45629999999999998</v>
      </c>
      <c r="D8" s="13">
        <v>0.694408322496749</v>
      </c>
      <c r="E8" s="12">
        <v>299</v>
      </c>
    </row>
    <row r="9" spans="2:5">
      <c r="B9" s="12">
        <v>322</v>
      </c>
      <c r="C9" s="11">
        <v>0.49619999999999997</v>
      </c>
      <c r="D9" s="13">
        <v>0.59398496240601506</v>
      </c>
      <c r="E9" s="12">
        <v>300</v>
      </c>
    </row>
    <row r="10" spans="2:5">
      <c r="B10" s="12">
        <v>328</v>
      </c>
      <c r="C10" s="13">
        <v>0.61250000000000004</v>
      </c>
      <c r="D10" s="13">
        <v>0.62779156327543428</v>
      </c>
      <c r="E10" s="12">
        <v>309</v>
      </c>
    </row>
    <row r="11" spans="2:5">
      <c r="B11" s="12">
        <v>236</v>
      </c>
      <c r="C11" s="13">
        <v>0.6744</v>
      </c>
      <c r="D11" s="13">
        <v>0.57778864970645794</v>
      </c>
      <c r="E11" s="12">
        <v>318</v>
      </c>
    </row>
    <row r="12" spans="2:5">
      <c r="B12" s="12">
        <v>152</v>
      </c>
      <c r="C12" s="13">
        <v>0.58279999999999998</v>
      </c>
      <c r="D12" s="13">
        <v>0.71836734693877546</v>
      </c>
      <c r="E12" s="12">
        <v>321</v>
      </c>
    </row>
    <row r="13" spans="2:5">
      <c r="B13" s="12">
        <v>235</v>
      </c>
      <c r="C13" s="11">
        <v>0.45979999999999999</v>
      </c>
      <c r="D13" s="13">
        <v>0.62642369020501143</v>
      </c>
      <c r="E13" s="12">
        <v>333</v>
      </c>
    </row>
    <row r="14" spans="2:5">
      <c r="B14" s="12">
        <v>435</v>
      </c>
      <c r="C14" s="11">
        <v>0.26989999999999997</v>
      </c>
      <c r="D14" s="13">
        <v>0.67141403865717197</v>
      </c>
      <c r="E14" s="12">
        <v>337</v>
      </c>
    </row>
    <row r="15" spans="2:5">
      <c r="B15" s="12">
        <v>343</v>
      </c>
      <c r="C15" s="11">
        <v>0.35220000000000001</v>
      </c>
      <c r="D15" s="13">
        <v>0.72634271099744241</v>
      </c>
      <c r="E15" s="12">
        <v>354</v>
      </c>
    </row>
    <row r="16" spans="2:5">
      <c r="B16" s="12">
        <v>332</v>
      </c>
      <c r="C16" s="13">
        <v>0.63319999999999999</v>
      </c>
      <c r="D16" s="13">
        <v>0.595351294241944</v>
      </c>
      <c r="E16" s="12">
        <v>361</v>
      </c>
    </row>
    <row r="17" spans="2:5">
      <c r="B17" s="12">
        <v>334</v>
      </c>
      <c r="C17" s="11">
        <v>0.4032</v>
      </c>
      <c r="D17" s="13">
        <v>0.73817381738173815</v>
      </c>
      <c r="E17" s="12">
        <v>433</v>
      </c>
    </row>
    <row r="18" spans="2:5">
      <c r="B18" s="12">
        <v>437</v>
      </c>
      <c r="C18" s="11">
        <v>0.4945</v>
      </c>
      <c r="D18" s="13">
        <v>0.65829145728643212</v>
      </c>
      <c r="E18" s="12">
        <v>441</v>
      </c>
    </row>
    <row r="19" spans="2:5">
      <c r="B19" s="12">
        <v>421</v>
      </c>
      <c r="C19" s="13">
        <v>0.54559999999999997</v>
      </c>
      <c r="D19" s="13">
        <v>0.64390243902439026</v>
      </c>
      <c r="E19" s="12">
        <v>472</v>
      </c>
    </row>
    <row r="20" spans="2:5">
      <c r="B20" s="12">
        <v>136</v>
      </c>
      <c r="C20" s="11">
        <v>0.48120000000000002</v>
      </c>
      <c r="D20" s="13">
        <v>0.70097244732576991</v>
      </c>
      <c r="E20" s="12">
        <v>496</v>
      </c>
    </row>
    <row r="21" spans="2:5">
      <c r="B21" s="12">
        <v>335</v>
      </c>
      <c r="C21" s="11">
        <v>0.36880000000000002</v>
      </c>
      <c r="D21" s="13">
        <v>0.73262032085561501</v>
      </c>
      <c r="E21" s="12">
        <v>522</v>
      </c>
    </row>
    <row r="22" spans="2:5">
      <c r="B22" s="12">
        <v>346</v>
      </c>
      <c r="C22" s="13">
        <v>0.52370000000000005</v>
      </c>
      <c r="D22" s="13">
        <v>0.78069254984260228</v>
      </c>
      <c r="E22" s="12">
        <v>535</v>
      </c>
    </row>
    <row r="23" spans="2:5">
      <c r="B23" s="12">
        <v>331</v>
      </c>
      <c r="C23" s="13">
        <v>0.65329999999999999</v>
      </c>
      <c r="D23" s="13">
        <v>0.63608870967741937</v>
      </c>
      <c r="E23" s="12">
        <v>540</v>
      </c>
    </row>
    <row r="24" spans="2:5">
      <c r="B24" s="12">
        <v>148</v>
      </c>
      <c r="C24" s="11">
        <v>0.47399999999999998</v>
      </c>
      <c r="D24" s="13">
        <v>0.73752151462994842</v>
      </c>
      <c r="E24" s="12">
        <v>552</v>
      </c>
    </row>
    <row r="25" spans="2:5">
      <c r="B25" s="12">
        <v>147</v>
      </c>
      <c r="C25" s="11">
        <v>0.36380000000000001</v>
      </c>
      <c r="D25" s="13">
        <v>0.74013722126929671</v>
      </c>
      <c r="E25" s="12">
        <v>560</v>
      </c>
    </row>
    <row r="26" spans="2:5">
      <c r="B26" s="12">
        <v>333</v>
      </c>
      <c r="C26" s="13">
        <v>0.58850000000000002</v>
      </c>
      <c r="D26" s="13">
        <v>0.65967101531480432</v>
      </c>
      <c r="E26" s="12">
        <v>563</v>
      </c>
    </row>
    <row r="27" spans="2:5">
      <c r="B27" s="12">
        <v>429</v>
      </c>
      <c r="C27" s="11">
        <v>0.43619999999999998</v>
      </c>
      <c r="D27" s="13">
        <v>0.65301837270341212</v>
      </c>
      <c r="E27" s="12">
        <v>583</v>
      </c>
    </row>
    <row r="28" spans="2:5">
      <c r="B28" s="12">
        <v>131</v>
      </c>
      <c r="C28" s="13">
        <v>0.52610000000000001</v>
      </c>
      <c r="D28" s="13">
        <v>0.719680464778504</v>
      </c>
      <c r="E28" s="12">
        <v>605</v>
      </c>
    </row>
    <row r="29" spans="2:5">
      <c r="B29" s="12">
        <v>345</v>
      </c>
      <c r="C29" s="11">
        <v>0.50239999999999996</v>
      </c>
      <c r="D29" s="13">
        <v>0.76651305683563753</v>
      </c>
      <c r="E29" s="12">
        <v>694</v>
      </c>
    </row>
    <row r="30" spans="2:5">
      <c r="B30" s="12">
        <v>320</v>
      </c>
      <c r="C30" s="13">
        <v>0.59330000000000005</v>
      </c>
      <c r="D30" s="13">
        <v>0.72253968253968259</v>
      </c>
      <c r="E30" s="12">
        <v>701</v>
      </c>
    </row>
    <row r="31" spans="2:5">
      <c r="B31" s="12">
        <v>145</v>
      </c>
      <c r="C31" s="13">
        <v>0.51700000000000002</v>
      </c>
      <c r="D31" s="13">
        <v>0.73751686909581649</v>
      </c>
      <c r="E31" s="12">
        <v>704</v>
      </c>
    </row>
    <row r="32" spans="2:5">
      <c r="B32" s="12">
        <v>137</v>
      </c>
      <c r="C32" s="13">
        <v>0.56589999999999996</v>
      </c>
      <c r="D32" s="13">
        <v>0.70731707317073167</v>
      </c>
      <c r="E32" s="12">
        <v>782</v>
      </c>
    </row>
    <row r="33" spans="2:5">
      <c r="B33" s="12">
        <v>344</v>
      </c>
      <c r="C33" s="11">
        <v>0.45290000000000002</v>
      </c>
      <c r="D33" s="13">
        <v>0.75392038600723765</v>
      </c>
      <c r="E33" s="12">
        <v>842</v>
      </c>
    </row>
  </sheetData>
  <sortState ref="B3:E33">
    <sortCondition ref="E3:E33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2000_precincts</vt:lpstr>
      <vt:lpstr>boost_scatter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</dc:creator>
  <cp:lastModifiedBy>Julio Gonzalez Altamirano</cp:lastModifiedBy>
  <dcterms:created xsi:type="dcterms:W3CDTF">2013-04-28T00:18:27Z</dcterms:created>
  <dcterms:modified xsi:type="dcterms:W3CDTF">2013-04-30T00:20:12Z</dcterms:modified>
</cp:coreProperties>
</file>