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Ratios" sheetId="2" r:id="rId1"/>
    <sheet name="Pop" sheetId="1" r:id="rId2"/>
  </sheets>
  <calcPr calcId="125725" concurrentCalc="0" concurrentManualCount="1"/>
</workbook>
</file>

<file path=xl/calcChain.xml><?xml version="1.0" encoding="utf-8"?>
<calcChain xmlns="http://schemas.openxmlformats.org/spreadsheetml/2006/main">
  <c r="F10" i="2"/>
  <c r="F11"/>
  <c r="F12"/>
  <c r="F13"/>
  <c r="F14"/>
  <c r="F15"/>
  <c r="F16"/>
  <c r="F17"/>
  <c r="F18"/>
  <c r="F19"/>
  <c r="F20"/>
  <c r="F21"/>
  <c r="F22"/>
  <c r="F9"/>
  <c r="B3" i="1"/>
  <c r="B4"/>
  <c r="B5"/>
  <c r="B6"/>
  <c r="B7"/>
  <c r="B8"/>
  <c r="E8"/>
  <c r="B9"/>
  <c r="E9"/>
  <c r="B10"/>
  <c r="E10"/>
  <c r="B11"/>
  <c r="E11"/>
  <c r="E12"/>
  <c r="E13"/>
  <c r="E14"/>
  <c r="E15"/>
  <c r="E16"/>
  <c r="E17"/>
  <c r="E18"/>
  <c r="E19"/>
  <c r="E20"/>
  <c r="E21"/>
  <c r="E22"/>
  <c r="E7"/>
</calcChain>
</file>

<file path=xl/sharedStrings.xml><?xml version="1.0" encoding="utf-8"?>
<sst xmlns="http://schemas.openxmlformats.org/spreadsheetml/2006/main" count="23" uniqueCount="19">
  <si>
    <t>City of Austin Total Area Population</t>
  </si>
  <si>
    <t>Homices per 100k</t>
  </si>
  <si>
    <t>Year</t>
  </si>
  <si>
    <t>Percent Growth</t>
  </si>
  <si>
    <t>Total Homicides</t>
  </si>
  <si>
    <t>Homicides per 100k</t>
  </si>
  <si>
    <t xml:space="preserve">3-year trailing average 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</si>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</sst>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10" fontId="0" fillId="0" borderId="0" xfId="0" applyNumberFormat="1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0405074365704284E-2"/>
          <c:y val="4.3796921834474832E-2"/>
          <c:w val="0.90137773403324584"/>
          <c:h val="0.82807342869123612"/>
        </c:manualLayout>
      </c:layout>
      <c:lineChart>
        <c:grouping val="standard"/>
        <c:ser>
          <c:idx val="0"/>
          <c:order val="0"/>
          <c:tx>
            <c:strRef>
              <c:f>Ratios!$E$1</c:f>
              <c:strCache>
                <c:ptCount val="1"/>
                <c:pt idx="0">
                  <c:v>Homicides per 100k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Ratios!$A$7:$A$23</c:f>
              <c:strCache>
                <c:ptCount val="17"/>
                <c:pt idx="0">
                  <c:v>95</c:v>
                </c:pt>
                <c:pt idx="1">
                  <c:v>96</c:v>
                </c:pt>
                <c:pt idx="2">
                  <c:v>97</c:v>
                </c:pt>
                <c:pt idx="3">
                  <c:v>98</c:v>
                </c:pt>
                <c:pt idx="4">
                  <c:v>99</c:v>
                </c:pt>
                <c:pt idx="5">
                  <c:v>00</c:v>
                </c:pt>
                <c:pt idx="6">
                  <c:v>01</c:v>
                </c:pt>
                <c:pt idx="7">
                  <c:v>02</c:v>
                </c:pt>
                <c:pt idx="8">
                  <c:v>03</c:v>
                </c:pt>
                <c:pt idx="9">
                  <c:v>04</c:v>
                </c:pt>
                <c:pt idx="10">
                  <c:v>05</c:v>
                </c:pt>
                <c:pt idx="11">
                  <c:v>06</c:v>
                </c:pt>
                <c:pt idx="12">
                  <c:v>07</c:v>
                </c:pt>
                <c:pt idx="13">
                  <c:v>08</c:v>
                </c:pt>
                <c:pt idx="14">
                  <c:v>09</c:v>
                </c:pt>
                <c:pt idx="15">
                  <c:v>10</c:v>
                </c:pt>
                <c:pt idx="16">
                  <c:v>11</c:v>
                </c:pt>
              </c:strCache>
            </c:strRef>
          </c:cat>
          <c:val>
            <c:numRef>
              <c:f>Ratios!$E$7:$E$22</c:f>
              <c:numCache>
                <c:formatCode>General</c:formatCode>
                <c:ptCount val="16"/>
                <c:pt idx="0">
                  <c:v>8.3180703823041231</c:v>
                </c:pt>
                <c:pt idx="1">
                  <c:v>7.1632196108899207</c:v>
                </c:pt>
                <c:pt idx="2">
                  <c:v>6.7521806158971795</c:v>
                </c:pt>
                <c:pt idx="3">
                  <c:v>5.0559806544157624</c:v>
                </c:pt>
                <c:pt idx="4">
                  <c:v>4.2546821776289736</c:v>
                </c:pt>
                <c:pt idx="5">
                  <c:v>5.0261818381203911</c:v>
                </c:pt>
                <c:pt idx="6">
                  <c:v>4.1810202585363738</c:v>
                </c:pt>
                <c:pt idx="7">
                  <c:v>3.6716164952511314</c:v>
                </c:pt>
                <c:pt idx="8">
                  <c:v>3.9260849081296132</c:v>
                </c:pt>
                <c:pt idx="9">
                  <c:v>3.7566717044597469</c:v>
                </c:pt>
                <c:pt idx="10">
                  <c:v>3.7121273773677306</c:v>
                </c:pt>
                <c:pt idx="11">
                  <c:v>2.7819816611768897</c:v>
                </c:pt>
                <c:pt idx="12">
                  <c:v>4.0811440262934502</c:v>
                </c:pt>
                <c:pt idx="13">
                  <c:v>3.0645215016155358</c:v>
                </c:pt>
                <c:pt idx="14">
                  <c:v>2.8422413915613851</c:v>
                </c:pt>
                <c:pt idx="15">
                  <c:v>4.7082776611312589</c:v>
                </c:pt>
              </c:numCache>
            </c:numRef>
          </c:val>
        </c:ser>
        <c:ser>
          <c:idx val="1"/>
          <c:order val="1"/>
          <c:tx>
            <c:strRef>
              <c:f>Ratios!$F$1</c:f>
              <c:strCache>
                <c:ptCount val="1"/>
                <c:pt idx="0">
                  <c:v>3-year trailing average 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Ratios!$A$7:$A$23</c:f>
              <c:strCache>
                <c:ptCount val="17"/>
                <c:pt idx="0">
                  <c:v>95</c:v>
                </c:pt>
                <c:pt idx="1">
                  <c:v>96</c:v>
                </c:pt>
                <c:pt idx="2">
                  <c:v>97</c:v>
                </c:pt>
                <c:pt idx="3">
                  <c:v>98</c:v>
                </c:pt>
                <c:pt idx="4">
                  <c:v>99</c:v>
                </c:pt>
                <c:pt idx="5">
                  <c:v>00</c:v>
                </c:pt>
                <c:pt idx="6">
                  <c:v>01</c:v>
                </c:pt>
                <c:pt idx="7">
                  <c:v>02</c:v>
                </c:pt>
                <c:pt idx="8">
                  <c:v>03</c:v>
                </c:pt>
                <c:pt idx="9">
                  <c:v>04</c:v>
                </c:pt>
                <c:pt idx="10">
                  <c:v>05</c:v>
                </c:pt>
                <c:pt idx="11">
                  <c:v>06</c:v>
                </c:pt>
                <c:pt idx="12">
                  <c:v>07</c:v>
                </c:pt>
                <c:pt idx="13">
                  <c:v>08</c:v>
                </c:pt>
                <c:pt idx="14">
                  <c:v>09</c:v>
                </c:pt>
                <c:pt idx="15">
                  <c:v>10</c:v>
                </c:pt>
                <c:pt idx="16">
                  <c:v>11</c:v>
                </c:pt>
              </c:strCache>
            </c:strRef>
          </c:cat>
          <c:val>
            <c:numRef>
              <c:f>Ratios!$F$7:$F$22</c:f>
              <c:numCache>
                <c:formatCode>General</c:formatCode>
                <c:ptCount val="16"/>
                <c:pt idx="2">
                  <c:v>7.4111568696970735</c:v>
                </c:pt>
                <c:pt idx="3">
                  <c:v>6.3237936270676203</c:v>
                </c:pt>
                <c:pt idx="4">
                  <c:v>5.3542811493139721</c:v>
                </c:pt>
                <c:pt idx="5">
                  <c:v>4.778948223388376</c:v>
                </c:pt>
                <c:pt idx="6">
                  <c:v>4.4872947580952465</c:v>
                </c:pt>
                <c:pt idx="7">
                  <c:v>4.292939530635965</c:v>
                </c:pt>
                <c:pt idx="8">
                  <c:v>3.9262405539723733</c:v>
                </c:pt>
                <c:pt idx="9">
                  <c:v>3.7847910359468302</c:v>
                </c:pt>
                <c:pt idx="10">
                  <c:v>3.7982946633190302</c:v>
                </c:pt>
                <c:pt idx="11">
                  <c:v>3.4169269143347889</c:v>
                </c:pt>
                <c:pt idx="12">
                  <c:v>3.5250843549460229</c:v>
                </c:pt>
                <c:pt idx="13">
                  <c:v>3.3092157296952922</c:v>
                </c:pt>
                <c:pt idx="14">
                  <c:v>3.3293023064901237</c:v>
                </c:pt>
                <c:pt idx="15">
                  <c:v>3.5383468514360601</c:v>
                </c:pt>
              </c:numCache>
            </c:numRef>
          </c:val>
        </c:ser>
        <c:marker val="1"/>
        <c:axId val="68629248"/>
        <c:axId val="68630784"/>
      </c:lineChart>
      <c:catAx>
        <c:axId val="68629248"/>
        <c:scaling>
          <c:orientation val="minMax"/>
        </c:scaling>
        <c:axPos val="b"/>
        <c:numFmt formatCode="@" sourceLinked="1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68630784"/>
        <c:crosses val="autoZero"/>
        <c:auto val="1"/>
        <c:lblAlgn val="ctr"/>
        <c:lblOffset val="100"/>
      </c:catAx>
      <c:valAx>
        <c:axId val="68630784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General" sourceLinked="1"/>
        <c:tickLblPos val="nextTo"/>
        <c:crossAx val="68629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51526684164479"/>
          <c:y val="5.753125533864481E-2"/>
          <c:w val="0.34116112198303977"/>
          <c:h val="0.13032730368163439"/>
        </c:manualLayout>
      </c:layout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</xdr:row>
      <xdr:rowOff>9525</xdr:rowOff>
    </xdr:from>
    <xdr:to>
      <xdr:col>15</xdr:col>
      <xdr:colOff>0</xdr:colOff>
      <xdr:row>21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workbookViewId="0">
      <selection activeCell="J2" sqref="J2"/>
    </sheetView>
  </sheetViews>
  <sheetFormatPr defaultRowHeight="15"/>
  <cols>
    <col min="1" max="1" width="9.140625" style="5"/>
    <col min="2" max="2" width="33.140625" bestFit="1" customWidth="1"/>
    <col min="3" max="3" width="15.140625" bestFit="1" customWidth="1"/>
    <col min="4" max="4" width="15.28515625" bestFit="1" customWidth="1"/>
    <col min="5" max="5" width="16.5703125" bestFit="1" customWidth="1"/>
  </cols>
  <sheetData>
    <row r="1" spans="1:6" s="3" customFormat="1">
      <c r="A1" s="4" t="s">
        <v>2</v>
      </c>
      <c r="B1" s="3" t="s">
        <v>0</v>
      </c>
      <c r="C1" s="3" t="s">
        <v>3</v>
      </c>
      <c r="D1" s="3" t="s">
        <v>4</v>
      </c>
      <c r="E1" s="3" t="s">
        <v>5</v>
      </c>
      <c r="F1" s="3" t="s">
        <v>6</v>
      </c>
    </row>
    <row r="2" spans="1:6">
      <c r="A2" s="5">
        <v>1990</v>
      </c>
      <c r="B2">
        <v>465622</v>
      </c>
      <c r="C2">
        <v>3.5000000000000003E-2</v>
      </c>
    </row>
    <row r="3" spans="1:6">
      <c r="A3" s="5">
        <v>1991</v>
      </c>
      <c r="B3">
        <v>481918.76999999996</v>
      </c>
      <c r="C3">
        <v>3.5000000000000003E-2</v>
      </c>
    </row>
    <row r="4" spans="1:6">
      <c r="A4" s="5">
        <v>1992</v>
      </c>
      <c r="B4">
        <v>498785.92694999994</v>
      </c>
      <c r="C4">
        <v>3.5000000000000003E-2</v>
      </c>
    </row>
    <row r="5" spans="1:6">
      <c r="A5" s="5">
        <v>1993</v>
      </c>
      <c r="B5">
        <v>516243.43439324992</v>
      </c>
      <c r="C5">
        <v>3.5000000000000003E-2</v>
      </c>
    </row>
    <row r="6" spans="1:6">
      <c r="A6" s="5">
        <v>1994</v>
      </c>
      <c r="B6">
        <v>534311.95459701365</v>
      </c>
      <c r="C6">
        <v>3.5000000000000003E-2</v>
      </c>
    </row>
    <row r="7" spans="1:6">
      <c r="A7" s="5">
        <v>95</v>
      </c>
      <c r="B7">
        <v>553012.87300790905</v>
      </c>
      <c r="C7">
        <v>3.5000000000000003E-2</v>
      </c>
      <c r="D7">
        <v>46</v>
      </c>
      <c r="E7">
        <v>8.3180703823041231</v>
      </c>
    </row>
    <row r="8" spans="1:6">
      <c r="A8" s="5">
        <v>96</v>
      </c>
      <c r="B8">
        <v>572368.32356318587</v>
      </c>
      <c r="C8">
        <v>3.5000000000000003E-2</v>
      </c>
      <c r="D8">
        <v>41</v>
      </c>
      <c r="E8">
        <v>7.1632196108899207</v>
      </c>
    </row>
    <row r="9" spans="1:6">
      <c r="A9" s="5">
        <v>97</v>
      </c>
      <c r="B9">
        <v>592401.21488789737</v>
      </c>
      <c r="C9">
        <v>3.5000000000000003E-2</v>
      </c>
      <c r="D9">
        <v>40</v>
      </c>
      <c r="E9">
        <v>6.7521806158971795</v>
      </c>
      <c r="F9">
        <f>AVERAGE(E7:E9)</f>
        <v>7.4111568696970735</v>
      </c>
    </row>
    <row r="10" spans="1:6">
      <c r="A10" s="5">
        <v>98</v>
      </c>
      <c r="B10">
        <v>613135.25740897376</v>
      </c>
      <c r="C10">
        <v>3.5000000000000003E-2</v>
      </c>
      <c r="D10">
        <v>31</v>
      </c>
      <c r="E10">
        <v>5.0559806544157624</v>
      </c>
      <c r="F10">
        <f t="shared" ref="F10:F22" si="0">AVERAGE(E8:E10)</f>
        <v>6.3237936270676203</v>
      </c>
    </row>
    <row r="11" spans="1:6">
      <c r="A11" s="5">
        <v>99</v>
      </c>
      <c r="B11">
        <v>634594.99141828774</v>
      </c>
      <c r="C11">
        <v>3.5000000000000003E-2</v>
      </c>
      <c r="D11">
        <v>27</v>
      </c>
      <c r="E11">
        <v>4.2546821776289736</v>
      </c>
      <c r="F11">
        <f t="shared" si="0"/>
        <v>5.3542811493139721</v>
      </c>
    </row>
    <row r="12" spans="1:6">
      <c r="A12" s="5" t="s">
        <v>7</v>
      </c>
      <c r="B12">
        <v>656562</v>
      </c>
      <c r="C12">
        <v>3.5000000000000003E-2</v>
      </c>
      <c r="D12">
        <v>33</v>
      </c>
      <c r="E12">
        <v>5.0261818381203911</v>
      </c>
      <c r="F12">
        <f t="shared" si="0"/>
        <v>4.778948223388376</v>
      </c>
    </row>
    <row r="13" spans="1:6">
      <c r="A13" s="5" t="s">
        <v>8</v>
      </c>
      <c r="B13">
        <v>669693</v>
      </c>
      <c r="C13">
        <v>0.02</v>
      </c>
      <c r="D13">
        <v>28</v>
      </c>
      <c r="E13">
        <v>4.1810202585363738</v>
      </c>
      <c r="F13">
        <f t="shared" si="0"/>
        <v>4.4872947580952465</v>
      </c>
    </row>
    <row r="14" spans="1:6">
      <c r="A14" s="5" t="s">
        <v>9</v>
      </c>
      <c r="B14">
        <v>680899</v>
      </c>
      <c r="C14">
        <v>1.7000000000000001E-2</v>
      </c>
      <c r="D14">
        <v>25</v>
      </c>
      <c r="E14">
        <v>3.6716164952511314</v>
      </c>
      <c r="F14">
        <f t="shared" si="0"/>
        <v>4.292939530635965</v>
      </c>
    </row>
    <row r="15" spans="1:6">
      <c r="A15" s="5" t="s">
        <v>10</v>
      </c>
      <c r="B15">
        <v>687708</v>
      </c>
      <c r="C15">
        <v>0.01</v>
      </c>
      <c r="D15">
        <v>27</v>
      </c>
      <c r="E15">
        <v>3.9260849081296132</v>
      </c>
      <c r="F15">
        <f t="shared" si="0"/>
        <v>3.9262405539723733</v>
      </c>
    </row>
    <row r="16" spans="1:6">
      <c r="A16" s="5" t="s">
        <v>11</v>
      </c>
      <c r="B16">
        <v>692102</v>
      </c>
      <c r="C16">
        <v>6.4000000000000003E-3</v>
      </c>
      <c r="D16">
        <v>26</v>
      </c>
      <c r="E16">
        <v>3.7566717044597469</v>
      </c>
      <c r="F16">
        <f t="shared" si="0"/>
        <v>3.7847910359468302</v>
      </c>
    </row>
    <row r="17" spans="1:6">
      <c r="A17" s="5" t="s">
        <v>12</v>
      </c>
      <c r="B17">
        <v>700407</v>
      </c>
      <c r="C17">
        <v>1.2E-2</v>
      </c>
      <c r="D17">
        <v>26</v>
      </c>
      <c r="E17">
        <v>3.7121273773677306</v>
      </c>
      <c r="F17">
        <f t="shared" si="0"/>
        <v>3.7982946633190302</v>
      </c>
    </row>
    <row r="18" spans="1:6">
      <c r="A18" s="5" t="s">
        <v>13</v>
      </c>
      <c r="B18">
        <v>718912</v>
      </c>
      <c r="C18">
        <v>2.64E-2</v>
      </c>
      <c r="D18">
        <v>20</v>
      </c>
      <c r="E18">
        <v>2.7819816611768897</v>
      </c>
      <c r="F18">
        <f t="shared" si="0"/>
        <v>3.4169269143347889</v>
      </c>
    </row>
    <row r="19" spans="1:6">
      <c r="A19" s="5" t="s">
        <v>14</v>
      </c>
      <c r="B19">
        <v>735088</v>
      </c>
      <c r="C19">
        <v>2.2499999999999999E-2</v>
      </c>
      <c r="D19">
        <v>30</v>
      </c>
      <c r="E19">
        <v>4.0811440262934502</v>
      </c>
      <c r="F19">
        <f t="shared" si="0"/>
        <v>3.5250843549460229</v>
      </c>
    </row>
    <row r="20" spans="1:6">
      <c r="A20" s="5" t="s">
        <v>15</v>
      </c>
      <c r="B20">
        <v>750525</v>
      </c>
      <c r="C20">
        <v>2.1000000000000001E-2</v>
      </c>
      <c r="D20">
        <v>23</v>
      </c>
      <c r="E20">
        <v>3.0645215016155358</v>
      </c>
      <c r="F20">
        <f t="shared" si="0"/>
        <v>3.3092157296952922</v>
      </c>
    </row>
    <row r="21" spans="1:6">
      <c r="A21" s="5" t="s">
        <v>16</v>
      </c>
      <c r="B21">
        <v>774037</v>
      </c>
      <c r="C21">
        <v>3.1300000000000001E-2</v>
      </c>
      <c r="D21">
        <v>22</v>
      </c>
      <c r="E21">
        <v>2.8422413915613851</v>
      </c>
      <c r="F21">
        <f t="shared" si="0"/>
        <v>3.3293023064901237</v>
      </c>
    </row>
    <row r="22" spans="1:6">
      <c r="A22" s="5" t="s">
        <v>17</v>
      </c>
      <c r="B22">
        <v>785850</v>
      </c>
      <c r="C22">
        <v>1.5299999999999999E-2</v>
      </c>
      <c r="D22">
        <v>37</v>
      </c>
      <c r="E22">
        <v>4.7082776611312589</v>
      </c>
      <c r="F22">
        <f t="shared" si="0"/>
        <v>3.5383468514360601</v>
      </c>
    </row>
    <row r="23" spans="1:6">
      <c r="A23" s="5" t="s">
        <v>18</v>
      </c>
      <c r="B23">
        <v>807540</v>
      </c>
      <c r="C23">
        <v>2.76E-2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F6" sqref="F6"/>
    </sheetView>
  </sheetViews>
  <sheetFormatPr defaultRowHeight="15"/>
  <cols>
    <col min="3" max="3" width="13.28515625" bestFit="1" customWidth="1"/>
  </cols>
  <sheetData>
    <row r="1" spans="1:5">
      <c r="A1" t="s">
        <v>2</v>
      </c>
      <c r="B1" t="s">
        <v>0</v>
      </c>
      <c r="C1" t="s">
        <v>3</v>
      </c>
      <c r="D1" t="s">
        <v>4</v>
      </c>
      <c r="E1" t="s">
        <v>1</v>
      </c>
    </row>
    <row r="2" spans="1:5">
      <c r="A2">
        <v>1990</v>
      </c>
      <c r="B2" s="1">
        <v>465622</v>
      </c>
      <c r="C2" s="2">
        <v>3.5000000000000003E-2</v>
      </c>
    </row>
    <row r="3" spans="1:5">
      <c r="A3">
        <v>1991</v>
      </c>
      <c r="B3" s="1">
        <f>B2*(1+$C$2)</f>
        <v>481918.76999999996</v>
      </c>
      <c r="C3" s="2">
        <v>3.5000000000000003E-2</v>
      </c>
    </row>
    <row r="4" spans="1:5">
      <c r="A4">
        <v>1992</v>
      </c>
      <c r="B4" s="1">
        <f>B3*(1+$C$2)</f>
        <v>498785.92694999994</v>
      </c>
      <c r="C4" s="2">
        <v>3.5000000000000003E-2</v>
      </c>
    </row>
    <row r="5" spans="1:5">
      <c r="A5">
        <v>1993</v>
      </c>
      <c r="B5" s="1">
        <f>B4*(1+$C$2)</f>
        <v>516243.43439324992</v>
      </c>
      <c r="C5" s="2">
        <v>3.5000000000000003E-2</v>
      </c>
    </row>
    <row r="6" spans="1:5">
      <c r="A6">
        <v>1994</v>
      </c>
      <c r="B6" s="1">
        <f>B5*(1+$C$2)</f>
        <v>534311.95459701365</v>
      </c>
      <c r="C6" s="2">
        <v>3.5000000000000003E-2</v>
      </c>
    </row>
    <row r="7" spans="1:5">
      <c r="A7">
        <v>1995</v>
      </c>
      <c r="B7" s="1">
        <f>B6*(1+$C$2)</f>
        <v>553012.87300790905</v>
      </c>
      <c r="C7" s="2">
        <v>3.5000000000000003E-2</v>
      </c>
      <c r="D7">
        <v>46</v>
      </c>
      <c r="E7">
        <f>D7/(B7/100000)</f>
        <v>8.3180703823041231</v>
      </c>
    </row>
    <row r="8" spans="1:5">
      <c r="A8">
        <v>1996</v>
      </c>
      <c r="B8" s="1">
        <f>B7*(1+$C$2)</f>
        <v>572368.32356318587</v>
      </c>
      <c r="C8" s="2">
        <v>3.5000000000000003E-2</v>
      </c>
      <c r="D8">
        <v>41</v>
      </c>
      <c r="E8">
        <f t="shared" ref="E8:E22" si="0">D8/(B8/100000)</f>
        <v>7.1632196108899207</v>
      </c>
    </row>
    <row r="9" spans="1:5">
      <c r="A9">
        <v>1997</v>
      </c>
      <c r="B9" s="1">
        <f>B8*(1+$C$2)</f>
        <v>592401.21488789737</v>
      </c>
      <c r="C9" s="2">
        <v>3.5000000000000003E-2</v>
      </c>
      <c r="D9">
        <v>40</v>
      </c>
      <c r="E9">
        <f t="shared" si="0"/>
        <v>6.7521806158971795</v>
      </c>
    </row>
    <row r="10" spans="1:5">
      <c r="A10">
        <v>1998</v>
      </c>
      <c r="B10" s="1">
        <f>B9*(1+$C$2)</f>
        <v>613135.25740897376</v>
      </c>
      <c r="C10" s="2">
        <v>3.5000000000000003E-2</v>
      </c>
      <c r="D10">
        <v>31</v>
      </c>
      <c r="E10">
        <f t="shared" si="0"/>
        <v>5.0559806544157624</v>
      </c>
    </row>
    <row r="11" spans="1:5">
      <c r="A11">
        <v>1999</v>
      </c>
      <c r="B11" s="1">
        <f>B10*(1+$C$2)</f>
        <v>634594.99141828774</v>
      </c>
      <c r="C11" s="2">
        <v>3.5000000000000003E-2</v>
      </c>
      <c r="D11">
        <v>27</v>
      </c>
      <c r="E11">
        <f t="shared" si="0"/>
        <v>4.2546821776289736</v>
      </c>
    </row>
    <row r="12" spans="1:5">
      <c r="A12">
        <v>2000</v>
      </c>
      <c r="B12" s="1">
        <v>656562</v>
      </c>
      <c r="C12" s="2">
        <v>3.5000000000000003E-2</v>
      </c>
      <c r="D12">
        <v>33</v>
      </c>
      <c r="E12">
        <f t="shared" si="0"/>
        <v>5.0261818381203911</v>
      </c>
    </row>
    <row r="13" spans="1:5">
      <c r="A13">
        <v>2001</v>
      </c>
      <c r="B13" s="1">
        <v>669693</v>
      </c>
      <c r="C13" s="2">
        <v>0.02</v>
      </c>
      <c r="D13">
        <v>28</v>
      </c>
      <c r="E13">
        <f t="shared" si="0"/>
        <v>4.1810202585363738</v>
      </c>
    </row>
    <row r="14" spans="1:5">
      <c r="A14">
        <v>2002</v>
      </c>
      <c r="B14" s="1">
        <v>680899</v>
      </c>
      <c r="C14" s="2">
        <v>1.7000000000000001E-2</v>
      </c>
      <c r="D14">
        <v>25</v>
      </c>
      <c r="E14">
        <f t="shared" si="0"/>
        <v>3.6716164952511314</v>
      </c>
    </row>
    <row r="15" spans="1:5">
      <c r="A15">
        <v>2003</v>
      </c>
      <c r="B15" s="1">
        <v>687708</v>
      </c>
      <c r="C15" s="2">
        <v>0.01</v>
      </c>
      <c r="D15">
        <v>27</v>
      </c>
      <c r="E15">
        <f t="shared" si="0"/>
        <v>3.9260849081296132</v>
      </c>
    </row>
    <row r="16" spans="1:5">
      <c r="A16">
        <v>2004</v>
      </c>
      <c r="B16" s="1">
        <v>692102</v>
      </c>
      <c r="C16" s="2">
        <v>6.4000000000000003E-3</v>
      </c>
      <c r="D16">
        <v>26</v>
      </c>
      <c r="E16">
        <f t="shared" si="0"/>
        <v>3.7566717044597469</v>
      </c>
    </row>
    <row r="17" spans="1:5">
      <c r="A17">
        <v>2005</v>
      </c>
      <c r="B17" s="1">
        <v>700407</v>
      </c>
      <c r="C17" s="2">
        <v>1.2E-2</v>
      </c>
      <c r="D17">
        <v>26</v>
      </c>
      <c r="E17">
        <f t="shared" si="0"/>
        <v>3.7121273773677306</v>
      </c>
    </row>
    <row r="18" spans="1:5">
      <c r="A18">
        <v>2006</v>
      </c>
      <c r="B18" s="1">
        <v>718912</v>
      </c>
      <c r="C18" s="2">
        <v>2.64E-2</v>
      </c>
      <c r="D18">
        <v>20</v>
      </c>
      <c r="E18">
        <f t="shared" si="0"/>
        <v>2.7819816611768897</v>
      </c>
    </row>
    <row r="19" spans="1:5">
      <c r="A19">
        <v>2007</v>
      </c>
      <c r="B19" s="1">
        <v>735088</v>
      </c>
      <c r="C19" s="2">
        <v>2.2499999999999999E-2</v>
      </c>
      <c r="D19">
        <v>30</v>
      </c>
      <c r="E19">
        <f t="shared" si="0"/>
        <v>4.0811440262934502</v>
      </c>
    </row>
    <row r="20" spans="1:5">
      <c r="A20">
        <v>2008</v>
      </c>
      <c r="B20" s="1">
        <v>750525</v>
      </c>
      <c r="C20" s="2">
        <v>2.1000000000000001E-2</v>
      </c>
      <c r="D20">
        <v>23</v>
      </c>
      <c r="E20">
        <f t="shared" si="0"/>
        <v>3.0645215016155358</v>
      </c>
    </row>
    <row r="21" spans="1:5">
      <c r="A21">
        <v>2009</v>
      </c>
      <c r="B21" s="1">
        <v>774037</v>
      </c>
      <c r="C21" s="2">
        <v>3.1300000000000001E-2</v>
      </c>
      <c r="D21">
        <v>22</v>
      </c>
      <c r="E21">
        <f t="shared" si="0"/>
        <v>2.8422413915613851</v>
      </c>
    </row>
    <row r="22" spans="1:5">
      <c r="A22">
        <v>2010</v>
      </c>
      <c r="B22" s="1">
        <v>785850</v>
      </c>
      <c r="C22" s="2">
        <v>1.5299999999999999E-2</v>
      </c>
      <c r="D22">
        <v>37</v>
      </c>
      <c r="E22">
        <f t="shared" si="0"/>
        <v>4.7082776611312589</v>
      </c>
    </row>
    <row r="23" spans="1:5">
      <c r="A23">
        <v>2011</v>
      </c>
      <c r="B23" s="1">
        <v>807540</v>
      </c>
      <c r="C23" s="2">
        <v>2.76E-2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Ratios</vt:lpstr>
      <vt:lpstr>Pop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Gonzalez</dc:creator>
  <cp:lastModifiedBy>Julio Gonzalez</cp:lastModifiedBy>
  <dcterms:created xsi:type="dcterms:W3CDTF">2011-01-17T04:28:05Z</dcterms:created>
  <dcterms:modified xsi:type="dcterms:W3CDTF">2011-01-17T04:55:19Z</dcterms:modified>
</cp:coreProperties>
</file>